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0455" firstSheet="6" activeTab="12"/>
  </bookViews>
  <sheets>
    <sheet name="09.01.20" sheetId="1" r:id="rId1"/>
    <sheet name="07.02.20" sheetId="2" r:id="rId2"/>
    <sheet name="26.02.20" sheetId="3" r:id="rId3"/>
    <sheet name="11.03.20 " sheetId="4" r:id="rId4"/>
    <sheet name="22.04.20 " sheetId="5" r:id="rId5"/>
    <sheet name="10.06.20" sheetId="6" r:id="rId6"/>
    <sheet name="16.07.20 " sheetId="7" r:id="rId7"/>
    <sheet name="07.08.20" sheetId="8" r:id="rId8"/>
    <sheet name="14.09.20" sheetId="9" r:id="rId9"/>
    <sheet name="25.09.20" sheetId="10" r:id="rId10"/>
    <sheet name="27.10.20 " sheetId="11" r:id="rId11"/>
    <sheet name="14.09.20 " sheetId="12" r:id="rId12"/>
    <sheet name="02.12.20 " sheetId="13" r:id="rId13"/>
    <sheet name="Лист1" sheetId="14" r:id="rId14"/>
    <sheet name="Лист2" sheetId="15" r:id="rId15"/>
  </sheets>
  <definedNames>
    <definedName name="_xlnm.Print_Titles" localSheetId="12">'02.12.20 '!$8:$10</definedName>
    <definedName name="_xlnm.Print_Titles" localSheetId="1">'07.02.20'!$8:$10</definedName>
    <definedName name="_xlnm.Print_Titles" localSheetId="7">'07.08.20'!$8:$10</definedName>
    <definedName name="_xlnm.Print_Titles" localSheetId="0">'09.01.20'!$8:$10</definedName>
    <definedName name="_xlnm.Print_Titles" localSheetId="5">'10.06.20'!$8:$10</definedName>
    <definedName name="_xlnm.Print_Titles" localSheetId="3">'11.03.20 '!$8:$10</definedName>
    <definedName name="_xlnm.Print_Titles" localSheetId="8">'14.09.20'!$8:$10</definedName>
    <definedName name="_xlnm.Print_Titles" localSheetId="11">'14.09.20 '!$8:$10</definedName>
    <definedName name="_xlnm.Print_Titles" localSheetId="6">'16.07.20 '!$8:$10</definedName>
    <definedName name="_xlnm.Print_Titles" localSheetId="4">'22.04.20 '!$8:$10</definedName>
    <definedName name="_xlnm.Print_Titles" localSheetId="9">'25.09.20'!$8:$10</definedName>
    <definedName name="_xlnm.Print_Titles" localSheetId="2">'26.02.20'!$8:$10</definedName>
    <definedName name="_xlnm.Print_Titles" localSheetId="10">'27.10.20 '!$8:$10</definedName>
  </definedNames>
  <calcPr fullCalcOnLoad="1" refMode="R1C1"/>
</workbook>
</file>

<file path=xl/sharedStrings.xml><?xml version="1.0" encoding="utf-8"?>
<sst xmlns="http://schemas.openxmlformats.org/spreadsheetml/2006/main" count="2454" uniqueCount="262">
  <si>
    <t xml:space="preserve">Інформація </t>
  </si>
  <si>
    <t>Лісокористувач:</t>
  </si>
  <si>
    <t>№ з/п</t>
  </si>
  <si>
    <t xml:space="preserve">Найменування лісництва </t>
  </si>
  <si>
    <t>Категорія лісів</t>
  </si>
  <si>
    <t>Вид, спосіб рубки</t>
  </si>
  <si>
    <t>Головна порода</t>
  </si>
  <si>
    <t>№ квартала</t>
  </si>
  <si>
    <t>№ виділа, підвиділа</t>
  </si>
  <si>
    <t>Площа, га</t>
  </si>
  <si>
    <t>Запас деревини, куб.м</t>
  </si>
  <si>
    <t>загальний</t>
  </si>
  <si>
    <t>ліквідний</t>
  </si>
  <si>
    <t>Підстава для призначення рубки, площа, га</t>
  </si>
  <si>
    <t>матеріали лісовпорядкування</t>
  </si>
  <si>
    <t>обстеження лісокористувача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</si>
  <si>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</si>
  <si>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</si>
  <si>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</si>
  <si>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 тощо)</t>
  </si>
  <si>
    <t>сосна</t>
  </si>
  <si>
    <t>дуб</t>
  </si>
  <si>
    <t>ДП "Ніжинське лісове господарство"</t>
  </si>
  <si>
    <t>Іржавське</t>
  </si>
  <si>
    <t>Вертіївське</t>
  </si>
  <si>
    <t>Кобижчанське</t>
  </si>
  <si>
    <t>Коляжинське</t>
  </si>
  <si>
    <t>Мринське</t>
  </si>
  <si>
    <t>Новоселицьке</t>
  </si>
  <si>
    <t>Носівське</t>
  </si>
  <si>
    <t>2.1</t>
  </si>
  <si>
    <t>1.2</t>
  </si>
  <si>
    <t>1. Рубки головного користування</t>
  </si>
  <si>
    <t>суцільнолісосічна,середньолісосічна</t>
  </si>
  <si>
    <t>суцільнолісосічна,діляночна</t>
  </si>
  <si>
    <t>береза</t>
  </si>
  <si>
    <t>ясен</t>
  </si>
  <si>
    <t>Головний лісничий:                    В.В.Костирко</t>
  </si>
  <si>
    <t>Серія</t>
  </si>
  <si>
    <t>№ лісорубного квитка</t>
  </si>
  <si>
    <t xml:space="preserve"> Лісорубний квиток</t>
  </si>
  <si>
    <t>15</t>
  </si>
  <si>
    <t>Соколівська сільська рада</t>
  </si>
  <si>
    <t>Держанівська сільська рада</t>
  </si>
  <si>
    <t>ЧН ЛРК</t>
  </si>
  <si>
    <t>12</t>
  </si>
  <si>
    <t>1.1</t>
  </si>
  <si>
    <t>1</t>
  </si>
  <si>
    <t>5.1</t>
  </si>
  <si>
    <t>4.1</t>
  </si>
  <si>
    <t>Дроздівське</t>
  </si>
  <si>
    <t>4.2</t>
  </si>
  <si>
    <t>003086</t>
  </si>
  <si>
    <t>003087</t>
  </si>
  <si>
    <t>003088</t>
  </si>
  <si>
    <t>003089</t>
  </si>
  <si>
    <t>003090</t>
  </si>
  <si>
    <t>003091</t>
  </si>
  <si>
    <t xml:space="preserve">Місцезнаходження:         </t>
  </si>
  <si>
    <t>м.Ніжин вул.Московська,5 Чернігівської області 16600</t>
  </si>
  <si>
    <t>Рік базового лісовпорядкування: 2011 року</t>
  </si>
  <si>
    <t>санітарна вибіркова</t>
  </si>
  <si>
    <t>10.1</t>
  </si>
  <si>
    <t>9.1</t>
  </si>
  <si>
    <t>13</t>
  </si>
  <si>
    <t>7</t>
  </si>
  <si>
    <t>6</t>
  </si>
  <si>
    <t>003132</t>
  </si>
  <si>
    <t>2</t>
  </si>
  <si>
    <t>003133</t>
  </si>
  <si>
    <t>003137</t>
  </si>
  <si>
    <t>Петрівська сільська рада</t>
  </si>
  <si>
    <t>т/лист</t>
  </si>
  <si>
    <t>м/лист</t>
  </si>
  <si>
    <t>003188</t>
  </si>
  <si>
    <t>1.3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</si>
  <si>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08.01.2020 року</t>
  </si>
  <si>
    <t>9.3</t>
  </si>
  <si>
    <t>40.1</t>
  </si>
  <si>
    <t>4</t>
  </si>
  <si>
    <t>43</t>
  </si>
  <si>
    <t>13.5</t>
  </si>
  <si>
    <t>8.4</t>
  </si>
  <si>
    <t>4.6</t>
  </si>
  <si>
    <t>14.1</t>
  </si>
  <si>
    <t>30.1</t>
  </si>
  <si>
    <t>5.5</t>
  </si>
  <si>
    <t>4.4</t>
  </si>
  <si>
    <t>РАЗОМ:</t>
  </si>
  <si>
    <t>003200</t>
  </si>
  <si>
    <t>Куликівська ОТГ</t>
  </si>
  <si>
    <t>003198</t>
  </si>
  <si>
    <t>Вертіївська ОТГ</t>
  </si>
  <si>
    <t>003204</t>
  </si>
  <si>
    <t>Мринська ОТГ</t>
  </si>
  <si>
    <t>Носівська міська ОТГ</t>
  </si>
  <si>
    <t>003205</t>
  </si>
  <si>
    <t>Бобровицька міська ОТГ</t>
  </si>
  <si>
    <t>відстрочення заготівлі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</si>
  <si>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07.02.2020 року</t>
  </si>
  <si>
    <t>003208</t>
  </si>
  <si>
    <t>Ніжинська сільська рада</t>
  </si>
  <si>
    <t>003209</t>
  </si>
  <si>
    <t>003210</t>
  </si>
  <si>
    <t>003211</t>
  </si>
  <si>
    <t>003212</t>
  </si>
  <si>
    <t>003233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</si>
  <si>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26.02.2020 року</t>
  </si>
  <si>
    <t>10.2</t>
  </si>
  <si>
    <t>6.1</t>
  </si>
  <si>
    <t>18.1</t>
  </si>
  <si>
    <t>11.1</t>
  </si>
  <si>
    <t>8.1</t>
  </si>
  <si>
    <t>003234</t>
  </si>
  <si>
    <t>003235</t>
  </si>
  <si>
    <t>003236</t>
  </si>
  <si>
    <t>003237</t>
  </si>
  <si>
    <t>003238</t>
  </si>
  <si>
    <t>17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</si>
  <si>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11.03.2020 року</t>
  </si>
  <si>
    <t>Головний лісничий:                                                                                                                                                                                                 В.В.Костирко</t>
  </si>
  <si>
    <t>Рік базового лісовпорядкування:  2011 року</t>
  </si>
  <si>
    <t xml:space="preserve"> м.Ніжин вул.Московська,5 Чернігівської області 16600</t>
  </si>
  <si>
    <t>ялина</t>
  </si>
  <si>
    <t>27</t>
  </si>
  <si>
    <t>16</t>
  </si>
  <si>
    <t>14</t>
  </si>
  <si>
    <t>1.4</t>
  </si>
  <si>
    <t>2.2</t>
  </si>
  <si>
    <t>суцільнолісосічна,вузьколісосічна</t>
  </si>
  <si>
    <t>3.2</t>
  </si>
  <si>
    <t>12.1</t>
  </si>
  <si>
    <t>32</t>
  </si>
  <si>
    <t>32.1</t>
  </si>
  <si>
    <t>15.1</t>
  </si>
  <si>
    <t>3.1</t>
  </si>
  <si>
    <t>1.9</t>
  </si>
  <si>
    <t>13.2</t>
  </si>
  <si>
    <t>вільха</t>
  </si>
  <si>
    <t>5</t>
  </si>
  <si>
    <t>10</t>
  </si>
  <si>
    <t>Стодольська сільська рада</t>
  </si>
  <si>
    <t>003240</t>
  </si>
  <si>
    <t>003241</t>
  </si>
  <si>
    <t>003242</t>
  </si>
  <si>
    <t>003243</t>
  </si>
  <si>
    <t>003244</t>
  </si>
  <si>
    <t>003245</t>
  </si>
  <si>
    <t>003246</t>
  </si>
  <si>
    <t>003247</t>
  </si>
  <si>
    <t>003248</t>
  </si>
  <si>
    <t>003249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</si>
  <si>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22.04.2020 року</t>
  </si>
  <si>
    <t>Головний лісничий:                                                                                                                                         В.В.Костирко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</si>
  <si>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10.06.2020 року</t>
  </si>
  <si>
    <t>прочищення</t>
  </si>
  <si>
    <t>освітлення</t>
  </si>
  <si>
    <t>5.2</t>
  </si>
  <si>
    <t>35</t>
  </si>
  <si>
    <t>003250</t>
  </si>
  <si>
    <t>003251</t>
  </si>
  <si>
    <t>003252</t>
  </si>
  <si>
    <t>003253</t>
  </si>
  <si>
    <t>003254</t>
  </si>
  <si>
    <t>003255</t>
  </si>
  <si>
    <t>003256</t>
  </si>
  <si>
    <t>003257</t>
  </si>
  <si>
    <t>003258</t>
  </si>
  <si>
    <t>003259</t>
  </si>
  <si>
    <t>003260</t>
  </si>
  <si>
    <t>003261</t>
  </si>
  <si>
    <t>003262</t>
  </si>
  <si>
    <t>Петрівська с/р</t>
  </si>
  <si>
    <t>Соколівська с/р</t>
  </si>
  <si>
    <t>20</t>
  </si>
  <si>
    <t>тополя</t>
  </si>
  <si>
    <t>суцільнолісосічна,широколісосічна</t>
  </si>
  <si>
    <t>21.1</t>
  </si>
  <si>
    <t>21</t>
  </si>
  <si>
    <t>3</t>
  </si>
  <si>
    <t>22.3</t>
  </si>
  <si>
    <t>16.1</t>
  </si>
  <si>
    <t>24</t>
  </si>
  <si>
    <t>003267</t>
  </si>
  <si>
    <t>003268</t>
  </si>
  <si>
    <t>003269</t>
  </si>
  <si>
    <t>003270</t>
  </si>
  <si>
    <t>003271</t>
  </si>
  <si>
    <t>003272</t>
  </si>
  <si>
    <t>003273</t>
  </si>
  <si>
    <t>003274</t>
  </si>
  <si>
    <t>003275</t>
  </si>
  <si>
    <t>003276</t>
  </si>
  <si>
    <t>Олишівська ОТГ</t>
  </si>
  <si>
    <t>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</si>
  <si>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16.07.2020 року</t>
  </si>
  <si>
    <t>19</t>
  </si>
  <si>
    <t>26</t>
  </si>
  <si>
    <t>22</t>
  </si>
  <si>
    <t>18</t>
  </si>
  <si>
    <t>29</t>
  </si>
  <si>
    <t>8</t>
  </si>
  <si>
    <t>тв/лист</t>
  </si>
  <si>
    <t>11</t>
  </si>
  <si>
    <t>проріджування</t>
  </si>
  <si>
    <t>прохідна</t>
  </si>
  <si>
    <t>003277</t>
  </si>
  <si>
    <t>003278</t>
  </si>
  <si>
    <t>003279</t>
  </si>
  <si>
    <t>003280</t>
  </si>
  <si>
    <t>003281</t>
  </si>
  <si>
    <t>003282</t>
  </si>
  <si>
    <t>003283</t>
  </si>
  <si>
    <t>003284</t>
  </si>
  <si>
    <t>003285</t>
  </si>
  <si>
    <t>003286</t>
  </si>
  <si>
    <t>003287</t>
  </si>
  <si>
    <t>003288</t>
  </si>
  <si>
    <t>Новобасанська ОТГ</t>
  </si>
  <si>
    <t>Колісниківська сільська рада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</si>
  <si>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07.08.2020 року</t>
  </si>
  <si>
    <t>Начальник відділу л/г:                                                                                                                                         М.І.Осадчук</t>
  </si>
  <si>
    <t>2. Рубки формування і оздоровлення лісів</t>
  </si>
  <si>
    <t>1.Рубки головного користування</t>
  </si>
  <si>
    <t>1.6</t>
  </si>
  <si>
    <t>Разом:</t>
  </si>
  <si>
    <t>003290</t>
  </si>
  <si>
    <t>003291</t>
  </si>
  <si>
    <t>003292</t>
  </si>
  <si>
    <t>003293</t>
  </si>
  <si>
    <t>003289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</si>
  <si>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14.09.2020 року</t>
  </si>
  <si>
    <t>Головний лісничий:                                                                                                                         В.В.Костирко</t>
  </si>
  <si>
    <t>Головний лісничий:                                                                                                                                   В.В.Костирко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</si>
  <si>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25.09.2020 року</t>
  </si>
  <si>
    <t>003294</t>
  </si>
  <si>
    <t>003295</t>
  </si>
  <si>
    <t>003296</t>
  </si>
  <si>
    <t>003297</t>
  </si>
  <si>
    <t>003298</t>
  </si>
  <si>
    <t>25</t>
  </si>
  <si>
    <t>23</t>
  </si>
  <si>
    <t>003299</t>
  </si>
  <si>
    <t>003300</t>
  </si>
  <si>
    <t>003301</t>
  </si>
  <si>
    <t>40</t>
  </si>
  <si>
    <t>003302</t>
  </si>
  <si>
    <t>003303</t>
  </si>
  <si>
    <t>003304</t>
  </si>
  <si>
    <t>28</t>
  </si>
  <si>
    <t>003305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</si>
  <si>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27.10.2020 року</t>
  </si>
  <si>
    <t>Головний лісничий                                                                                                                                       Марахонько О.І.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</si>
  <si>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23.11.2020 року</t>
  </si>
  <si>
    <t>16.2</t>
  </si>
  <si>
    <t>31</t>
  </si>
  <si>
    <t>003306</t>
  </si>
  <si>
    <t>003307</t>
  </si>
  <si>
    <t>003308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</si>
  <si>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02.12.2020 року</t>
  </si>
  <si>
    <t>м/л</t>
  </si>
  <si>
    <t>003309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</si>
</sst>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_г_р_н_._-;\-* #,##0.0\ _г_р_н_._-;_-* &quot;-&quot;??\ _г_р_н_._-;_-@_-"/>
    <numFmt numFmtId="174" formatCode="dd/mm/yyyy"/>
    <numFmt numFmtId="175" formatCode="[$-FC19]d\ mmmm\ yyyy\ &quot;г.&quot;"/>
    <numFmt numFmtId="176" formatCode="mmm/yyyy"/>
    <numFmt numFmtId="177" formatCode="[$-FC19]d\ mmmm\ yyyy&quot; р.&quot;"/>
    <numFmt numFmtId="178" formatCode="0.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172" fontId="4" fillId="0" borderId="12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3" fontId="6" fillId="0" borderId="11" xfId="59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1" fillId="0" borderId="19" xfId="52" applyFont="1" applyFill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172" fontId="11" fillId="0" borderId="19" xfId="52" applyNumberFormat="1" applyFont="1" applyBorder="1" applyAlignment="1">
      <alignment horizontal="center" vertical="center" wrapText="1"/>
      <protection/>
    </xf>
    <xf numFmtId="1" fontId="11" fillId="0" borderId="19" xfId="52" applyNumberFormat="1" applyFont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Border="1" applyAlignment="1">
      <alignment horizontal="center" vertical="center" wrapText="1"/>
      <protection/>
    </xf>
    <xf numFmtId="172" fontId="6" fillId="0" borderId="19" xfId="52" applyNumberFormat="1" applyFont="1" applyBorder="1" applyAlignment="1">
      <alignment horizontal="center" vertical="center" wrapText="1"/>
      <protection/>
    </xf>
    <xf numFmtId="1" fontId="6" fillId="0" borderId="19" xfId="52" applyNumberFormat="1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172" fontId="6" fillId="0" borderId="13" xfId="52" applyNumberFormat="1" applyFont="1" applyBorder="1" applyAlignment="1">
      <alignment horizontal="center" vertical="center" wrapText="1"/>
      <protection/>
    </xf>
    <xf numFmtId="172" fontId="6" fillId="0" borderId="11" xfId="52" applyNumberFormat="1" applyFont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center" vertical="center" wrapText="1"/>
      <protection/>
    </xf>
    <xf numFmtId="1" fontId="6" fillId="0" borderId="13" xfId="52" applyNumberFormat="1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1" fontId="6" fillId="0" borderId="11" xfId="52" applyNumberFormat="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52" applyFont="1" applyFill="1" applyBorder="1" applyAlignment="1">
      <alignment horizontal="center" vertical="center" wrapText="1"/>
      <protection/>
    </xf>
    <xf numFmtId="49" fontId="6" fillId="0" borderId="20" xfId="52" applyNumberFormat="1" applyFont="1" applyBorder="1" applyAlignment="1">
      <alignment horizontal="center" vertical="center" wrapText="1"/>
      <protection/>
    </xf>
    <xf numFmtId="172" fontId="6" fillId="0" borderId="20" xfId="52" applyNumberFormat="1" applyFont="1" applyBorder="1" applyAlignment="1">
      <alignment horizontal="center" vertical="center" wrapText="1"/>
      <protection/>
    </xf>
    <xf numFmtId="1" fontId="6" fillId="0" borderId="20" xfId="52" applyNumberFormat="1" applyFont="1" applyBorder="1" applyAlignment="1">
      <alignment horizontal="center" vertical="center" wrapText="1"/>
      <protection/>
    </xf>
    <xf numFmtId="172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52" applyFont="1" applyFill="1" applyBorder="1" applyAlignment="1">
      <alignment horizontal="center" vertical="center" wrapText="1"/>
      <protection/>
    </xf>
    <xf numFmtId="49" fontId="6" fillId="0" borderId="21" xfId="52" applyNumberFormat="1" applyFont="1" applyBorder="1" applyAlignment="1">
      <alignment horizontal="center" vertical="center" wrapText="1"/>
      <protection/>
    </xf>
    <xf numFmtId="172" fontId="6" fillId="0" borderId="21" xfId="52" applyNumberFormat="1" applyFont="1" applyBorder="1" applyAlignment="1">
      <alignment horizontal="center" vertical="center" wrapText="1"/>
      <protection/>
    </xf>
    <xf numFmtId="1" fontId="6" fillId="0" borderId="21" xfId="52" applyNumberFormat="1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center" vertical="center"/>
    </xf>
    <xf numFmtId="173" fontId="6" fillId="0" borderId="12" xfId="59" applyNumberFormat="1" applyFont="1" applyBorder="1" applyAlignment="1">
      <alignment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172" fontId="6" fillId="0" borderId="12" xfId="52" applyNumberFormat="1" applyFont="1" applyBorder="1" applyAlignment="1">
      <alignment horizontal="center" vertical="center" wrapText="1"/>
      <protection/>
    </xf>
    <xf numFmtId="1" fontId="6" fillId="0" borderId="12" xfId="52" applyNumberFormat="1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90" zoomScaleNormal="90" zoomScalePageLayoutView="0" workbookViewId="0" topLeftCell="A19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f>A11+1</f>
        <v>1</v>
      </c>
      <c r="B12" s="12" t="s">
        <v>50</v>
      </c>
      <c r="C12" s="10">
        <v>4</v>
      </c>
      <c r="D12" s="20" t="s">
        <v>33</v>
      </c>
      <c r="E12" s="10" t="s">
        <v>35</v>
      </c>
      <c r="F12" s="41">
        <v>94</v>
      </c>
      <c r="G12" s="19" t="s">
        <v>77</v>
      </c>
      <c r="H12" s="30">
        <v>1.3</v>
      </c>
      <c r="I12" s="33">
        <v>186</v>
      </c>
      <c r="J12" s="7">
        <v>180</v>
      </c>
      <c r="K12" s="8">
        <f aca="true" t="shared" si="0" ref="K12:K38">H12</f>
        <v>1.3</v>
      </c>
      <c r="L12" s="7"/>
      <c r="M12" s="27" t="s">
        <v>44</v>
      </c>
      <c r="N12" s="19" t="s">
        <v>89</v>
      </c>
      <c r="O12" s="13">
        <v>43833</v>
      </c>
      <c r="P12" s="12" t="s">
        <v>90</v>
      </c>
      <c r="Q12" s="28"/>
      <c r="R12" s="28"/>
    </row>
    <row r="13" spans="1:18" ht="12.75" customHeight="1">
      <c r="A13" s="9">
        <f>A12+1</f>
        <v>2</v>
      </c>
      <c r="B13" s="12" t="s">
        <v>50</v>
      </c>
      <c r="C13" s="9">
        <v>4</v>
      </c>
      <c r="D13" s="20" t="s">
        <v>33</v>
      </c>
      <c r="E13" s="10" t="s">
        <v>21</v>
      </c>
      <c r="F13" s="32">
        <v>24</v>
      </c>
      <c r="G13" s="16" t="s">
        <v>78</v>
      </c>
      <c r="H13" s="17">
        <v>1.6</v>
      </c>
      <c r="I13" s="34">
        <v>467</v>
      </c>
      <c r="J13" s="9">
        <v>445</v>
      </c>
      <c r="K13" s="11">
        <f t="shared" si="0"/>
        <v>1.6</v>
      </c>
      <c r="L13" s="9"/>
      <c r="M13" s="9" t="s">
        <v>44</v>
      </c>
      <c r="N13" s="16" t="s">
        <v>89</v>
      </c>
      <c r="O13" s="14">
        <v>43833</v>
      </c>
      <c r="P13" s="12" t="s">
        <v>90</v>
      </c>
      <c r="Q13" s="29"/>
      <c r="R13" s="29"/>
    </row>
    <row r="14" spans="1:18" ht="12.75" customHeight="1">
      <c r="A14" s="9">
        <f aca="true" t="shared" si="1" ref="A14:A34">A13+1</f>
        <v>3</v>
      </c>
      <c r="B14" s="10" t="s">
        <v>24</v>
      </c>
      <c r="C14" s="9">
        <v>2</v>
      </c>
      <c r="D14" s="20" t="s">
        <v>34</v>
      </c>
      <c r="E14" s="10" t="s">
        <v>20</v>
      </c>
      <c r="F14" s="32">
        <v>140</v>
      </c>
      <c r="G14" s="16" t="s">
        <v>79</v>
      </c>
      <c r="H14" s="17">
        <v>1.9</v>
      </c>
      <c r="I14" s="34">
        <v>513</v>
      </c>
      <c r="J14" s="9">
        <v>464</v>
      </c>
      <c r="K14" s="11">
        <f t="shared" si="0"/>
        <v>1.9</v>
      </c>
      <c r="L14" s="29"/>
      <c r="M14" s="9" t="s">
        <v>44</v>
      </c>
      <c r="N14" s="16" t="s">
        <v>91</v>
      </c>
      <c r="O14" s="14">
        <v>43833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2</v>
      </c>
      <c r="D15" s="20" t="s">
        <v>34</v>
      </c>
      <c r="E15" s="10" t="s">
        <v>20</v>
      </c>
      <c r="F15" s="32">
        <v>140</v>
      </c>
      <c r="G15" s="16" t="s">
        <v>66</v>
      </c>
      <c r="H15" s="17">
        <v>1.6</v>
      </c>
      <c r="I15" s="34">
        <v>363</v>
      </c>
      <c r="J15" s="9">
        <v>326</v>
      </c>
      <c r="K15" s="11">
        <f t="shared" si="0"/>
        <v>1.6</v>
      </c>
      <c r="L15" s="29"/>
      <c r="M15" s="9" t="s">
        <v>44</v>
      </c>
      <c r="N15" s="16" t="s">
        <v>91</v>
      </c>
      <c r="O15" s="14">
        <v>43833</v>
      </c>
      <c r="P15" s="12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34</v>
      </c>
      <c r="E16" s="10" t="s">
        <v>21</v>
      </c>
      <c r="F16" s="32">
        <v>4</v>
      </c>
      <c r="G16" s="16" t="s">
        <v>80</v>
      </c>
      <c r="H16" s="17">
        <v>2.3</v>
      </c>
      <c r="I16" s="34">
        <v>608</v>
      </c>
      <c r="J16" s="9">
        <v>574</v>
      </c>
      <c r="K16" s="11">
        <f t="shared" si="0"/>
        <v>2.3</v>
      </c>
      <c r="L16" s="29"/>
      <c r="M16" s="9" t="s">
        <v>44</v>
      </c>
      <c r="N16" s="16" t="s">
        <v>91</v>
      </c>
      <c r="O16" s="14">
        <v>43833</v>
      </c>
      <c r="P16" s="12" t="s">
        <v>90</v>
      </c>
      <c r="Q16" s="29"/>
      <c r="R16" s="29"/>
    </row>
    <row r="17" spans="1:18" ht="12.75" customHeight="1">
      <c r="A17" s="9">
        <f t="shared" si="1"/>
        <v>6</v>
      </c>
      <c r="B17" s="10" t="s">
        <v>27</v>
      </c>
      <c r="C17" s="9">
        <v>4</v>
      </c>
      <c r="D17" s="20" t="s">
        <v>33</v>
      </c>
      <c r="E17" s="10" t="s">
        <v>20</v>
      </c>
      <c r="F17" s="32">
        <v>20</v>
      </c>
      <c r="G17" s="16" t="s">
        <v>31</v>
      </c>
      <c r="H17" s="17">
        <v>2.7</v>
      </c>
      <c r="I17" s="34">
        <v>833</v>
      </c>
      <c r="J17" s="9">
        <v>738</v>
      </c>
      <c r="K17" s="11">
        <f t="shared" si="0"/>
        <v>2.7</v>
      </c>
      <c r="L17" s="29"/>
      <c r="M17" s="9" t="s">
        <v>44</v>
      </c>
      <c r="N17" s="16" t="s">
        <v>93</v>
      </c>
      <c r="O17" s="14">
        <v>43468</v>
      </c>
      <c r="P17" s="10" t="s">
        <v>94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9">
        <v>4</v>
      </c>
      <c r="D18" s="20" t="s">
        <v>33</v>
      </c>
      <c r="E18" s="10" t="s">
        <v>20</v>
      </c>
      <c r="F18" s="32">
        <v>20</v>
      </c>
      <c r="G18" s="16" t="s">
        <v>75</v>
      </c>
      <c r="H18" s="17">
        <v>2.8</v>
      </c>
      <c r="I18" s="34">
        <v>1118</v>
      </c>
      <c r="J18" s="9">
        <v>1001</v>
      </c>
      <c r="K18" s="11">
        <f t="shared" si="0"/>
        <v>2.8</v>
      </c>
      <c r="L18" s="29"/>
      <c r="M18" s="9" t="s">
        <v>44</v>
      </c>
      <c r="N18" s="16" t="s">
        <v>93</v>
      </c>
      <c r="O18" s="14">
        <v>43468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9">
        <v>4</v>
      </c>
      <c r="D19" s="20" t="s">
        <v>34</v>
      </c>
      <c r="E19" s="10" t="s">
        <v>35</v>
      </c>
      <c r="F19" s="32">
        <v>22</v>
      </c>
      <c r="G19" s="16" t="s">
        <v>41</v>
      </c>
      <c r="H19" s="17">
        <v>0.8</v>
      </c>
      <c r="I19" s="34">
        <v>113</v>
      </c>
      <c r="J19" s="9">
        <v>104</v>
      </c>
      <c r="K19" s="11">
        <f t="shared" si="0"/>
        <v>0.8</v>
      </c>
      <c r="L19" s="29"/>
      <c r="M19" s="9" t="s">
        <v>44</v>
      </c>
      <c r="N19" s="16" t="s">
        <v>96</v>
      </c>
      <c r="O19" s="14">
        <v>43468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9">
        <v>4</v>
      </c>
      <c r="D20" s="20" t="s">
        <v>34</v>
      </c>
      <c r="E20" s="10" t="s">
        <v>35</v>
      </c>
      <c r="F20" s="32">
        <v>72</v>
      </c>
      <c r="G20" s="16" t="s">
        <v>64</v>
      </c>
      <c r="H20" s="17">
        <v>0.5</v>
      </c>
      <c r="I20" s="34">
        <v>88</v>
      </c>
      <c r="J20" s="9">
        <v>82</v>
      </c>
      <c r="K20" s="11">
        <f t="shared" si="0"/>
        <v>0.5</v>
      </c>
      <c r="L20" s="29"/>
      <c r="M20" s="9" t="s">
        <v>44</v>
      </c>
      <c r="N20" s="16" t="s">
        <v>96</v>
      </c>
      <c r="O20" s="14">
        <v>43468</v>
      </c>
      <c r="P20" s="10" t="s">
        <v>94</v>
      </c>
      <c r="Q20" s="29"/>
      <c r="R20" s="29"/>
    </row>
    <row r="21" spans="1:18" ht="12.75" customHeight="1">
      <c r="A21" s="9">
        <f t="shared" si="1"/>
        <v>10</v>
      </c>
      <c r="B21" s="10" t="s">
        <v>27</v>
      </c>
      <c r="C21" s="9">
        <v>4</v>
      </c>
      <c r="D21" s="20" t="s">
        <v>34</v>
      </c>
      <c r="E21" s="10" t="s">
        <v>35</v>
      </c>
      <c r="F21" s="32">
        <v>102</v>
      </c>
      <c r="G21" s="16" t="s">
        <v>41</v>
      </c>
      <c r="H21" s="17">
        <v>1.6</v>
      </c>
      <c r="I21" s="34">
        <v>188</v>
      </c>
      <c r="J21" s="9">
        <v>178</v>
      </c>
      <c r="K21" s="11">
        <f t="shared" si="0"/>
        <v>1.6</v>
      </c>
      <c r="L21" s="29"/>
      <c r="M21" s="9" t="s">
        <v>44</v>
      </c>
      <c r="N21" s="16" t="s">
        <v>96</v>
      </c>
      <c r="O21" s="14">
        <v>43468</v>
      </c>
      <c r="P21" s="10" t="s">
        <v>95</v>
      </c>
      <c r="Q21" s="29"/>
      <c r="R21" s="29"/>
    </row>
    <row r="22" spans="1:18" ht="12.75" customHeight="1">
      <c r="A22" s="9">
        <f t="shared" si="1"/>
        <v>11</v>
      </c>
      <c r="B22" s="10" t="s">
        <v>27</v>
      </c>
      <c r="C22" s="10">
        <v>4</v>
      </c>
      <c r="D22" s="20" t="s">
        <v>33</v>
      </c>
      <c r="E22" s="10" t="s">
        <v>35</v>
      </c>
      <c r="F22" s="32">
        <v>103</v>
      </c>
      <c r="G22" s="16" t="s">
        <v>63</v>
      </c>
      <c r="H22" s="17">
        <v>0.5</v>
      </c>
      <c r="I22" s="34">
        <v>160</v>
      </c>
      <c r="J22" s="9">
        <v>152</v>
      </c>
      <c r="K22" s="11">
        <f t="shared" si="0"/>
        <v>0.5</v>
      </c>
      <c r="L22" s="29"/>
      <c r="M22" s="9" t="s">
        <v>44</v>
      </c>
      <c r="N22" s="16" t="s">
        <v>93</v>
      </c>
      <c r="O22" s="14">
        <v>43468</v>
      </c>
      <c r="P22" s="10" t="s">
        <v>95</v>
      </c>
      <c r="Q22" s="29"/>
      <c r="R22" s="29"/>
    </row>
    <row r="23" spans="1:18" ht="12.75" customHeight="1">
      <c r="A23" s="9">
        <f t="shared" si="1"/>
        <v>12</v>
      </c>
      <c r="B23" s="10" t="s">
        <v>27</v>
      </c>
      <c r="C23" s="10">
        <v>4</v>
      </c>
      <c r="D23" s="20" t="s">
        <v>34</v>
      </c>
      <c r="E23" s="10" t="s">
        <v>21</v>
      </c>
      <c r="F23" s="32">
        <v>55</v>
      </c>
      <c r="G23" s="16" t="s">
        <v>45</v>
      </c>
      <c r="H23" s="17">
        <v>4.6</v>
      </c>
      <c r="I23" s="34">
        <v>846</v>
      </c>
      <c r="J23" s="9">
        <v>807</v>
      </c>
      <c r="K23" s="11">
        <f t="shared" si="0"/>
        <v>4.6</v>
      </c>
      <c r="L23" s="29"/>
      <c r="M23" s="9" t="s">
        <v>44</v>
      </c>
      <c r="N23" s="16" t="s">
        <v>96</v>
      </c>
      <c r="O23" s="14">
        <v>43468</v>
      </c>
      <c r="P23" s="10" t="s">
        <v>94</v>
      </c>
      <c r="Q23" s="29"/>
      <c r="R23" s="29"/>
    </row>
    <row r="24" spans="1:18" ht="12.75" customHeight="1">
      <c r="A24" s="9">
        <f t="shared" si="1"/>
        <v>13</v>
      </c>
      <c r="B24" s="10" t="s">
        <v>29</v>
      </c>
      <c r="C24" s="10">
        <v>4</v>
      </c>
      <c r="D24" s="20" t="s">
        <v>33</v>
      </c>
      <c r="E24" s="10" t="s">
        <v>20</v>
      </c>
      <c r="F24" s="32">
        <v>27</v>
      </c>
      <c r="G24" s="16" t="s">
        <v>81</v>
      </c>
      <c r="H24" s="17">
        <v>2.6</v>
      </c>
      <c r="I24" s="34">
        <v>624</v>
      </c>
      <c r="J24" s="9">
        <v>567</v>
      </c>
      <c r="K24" s="11">
        <f t="shared" si="0"/>
        <v>2.6</v>
      </c>
      <c r="L24" s="9"/>
      <c r="M24" s="9" t="s">
        <v>44</v>
      </c>
      <c r="N24" s="16" t="s">
        <v>52</v>
      </c>
      <c r="O24" s="14">
        <v>43468</v>
      </c>
      <c r="P24" s="10" t="s">
        <v>95</v>
      </c>
      <c r="Q24" s="29"/>
      <c r="R24" s="29"/>
    </row>
    <row r="25" spans="1:18" ht="12.75" customHeight="1">
      <c r="A25" s="9">
        <f t="shared" si="1"/>
        <v>14</v>
      </c>
      <c r="B25" s="10" t="s">
        <v>29</v>
      </c>
      <c r="C25" s="10">
        <v>4</v>
      </c>
      <c r="D25" s="20" t="s">
        <v>33</v>
      </c>
      <c r="E25" s="10" t="s">
        <v>36</v>
      </c>
      <c r="F25" s="32">
        <v>26</v>
      </c>
      <c r="G25" s="16" t="s">
        <v>82</v>
      </c>
      <c r="H25" s="17">
        <v>1.9</v>
      </c>
      <c r="I25" s="34">
        <v>415</v>
      </c>
      <c r="J25" s="9">
        <v>395</v>
      </c>
      <c r="K25" s="11">
        <f t="shared" si="0"/>
        <v>1.9</v>
      </c>
      <c r="L25" s="9"/>
      <c r="M25" s="9" t="s">
        <v>44</v>
      </c>
      <c r="N25" s="16" t="s">
        <v>53</v>
      </c>
      <c r="O25" s="14">
        <v>43468</v>
      </c>
      <c r="P25" s="10" t="s">
        <v>95</v>
      </c>
      <c r="Q25" s="29"/>
      <c r="R25" s="29"/>
    </row>
    <row r="26" spans="1:18" ht="12.75" customHeight="1">
      <c r="A26" s="9">
        <f t="shared" si="1"/>
        <v>15</v>
      </c>
      <c r="B26" s="10" t="s">
        <v>29</v>
      </c>
      <c r="C26" s="10">
        <v>4</v>
      </c>
      <c r="D26" s="20" t="s">
        <v>33</v>
      </c>
      <c r="E26" s="10" t="s">
        <v>36</v>
      </c>
      <c r="F26" s="32">
        <v>35</v>
      </c>
      <c r="G26" s="16" t="s">
        <v>83</v>
      </c>
      <c r="H26" s="17">
        <v>1.1</v>
      </c>
      <c r="I26" s="34">
        <v>206</v>
      </c>
      <c r="J26" s="9">
        <v>194</v>
      </c>
      <c r="K26" s="11">
        <f t="shared" si="0"/>
        <v>1.1</v>
      </c>
      <c r="L26" s="9"/>
      <c r="M26" s="9" t="s">
        <v>44</v>
      </c>
      <c r="N26" s="16" t="s">
        <v>54</v>
      </c>
      <c r="O26" s="14">
        <v>43468</v>
      </c>
      <c r="P26" s="10" t="s">
        <v>95</v>
      </c>
      <c r="Q26" s="29"/>
      <c r="R26" s="29"/>
    </row>
    <row r="27" spans="1:18" ht="12.75" customHeight="1">
      <c r="A27" s="9">
        <f t="shared" si="1"/>
        <v>16</v>
      </c>
      <c r="B27" s="10" t="s">
        <v>23</v>
      </c>
      <c r="C27" s="10">
        <v>4</v>
      </c>
      <c r="D27" s="20" t="s">
        <v>33</v>
      </c>
      <c r="E27" s="10" t="s">
        <v>20</v>
      </c>
      <c r="F27" s="32">
        <v>24</v>
      </c>
      <c r="G27" s="16" t="s">
        <v>84</v>
      </c>
      <c r="H27" s="17">
        <v>2.4</v>
      </c>
      <c r="I27" s="34">
        <v>1266</v>
      </c>
      <c r="J27" s="9">
        <v>1141</v>
      </c>
      <c r="K27" s="11">
        <f t="shared" si="0"/>
        <v>2.4</v>
      </c>
      <c r="L27" s="9"/>
      <c r="M27" s="9" t="s">
        <v>44</v>
      </c>
      <c r="N27" s="16" t="s">
        <v>54</v>
      </c>
      <c r="O27" s="14">
        <v>43468</v>
      </c>
      <c r="P27" s="10" t="s">
        <v>95</v>
      </c>
      <c r="Q27" s="29"/>
      <c r="R27" s="29"/>
    </row>
    <row r="28" spans="1:18" ht="12.75" customHeight="1">
      <c r="A28" s="9">
        <f t="shared" si="1"/>
        <v>17</v>
      </c>
      <c r="B28" s="10" t="s">
        <v>23</v>
      </c>
      <c r="C28" s="10">
        <v>4</v>
      </c>
      <c r="D28" s="20" t="s">
        <v>33</v>
      </c>
      <c r="E28" s="10" t="s">
        <v>21</v>
      </c>
      <c r="F28" s="32">
        <v>90</v>
      </c>
      <c r="G28" s="16" t="s">
        <v>62</v>
      </c>
      <c r="H28" s="17">
        <v>2.9</v>
      </c>
      <c r="I28" s="34">
        <v>842</v>
      </c>
      <c r="J28" s="9">
        <v>785</v>
      </c>
      <c r="K28" s="11">
        <f t="shared" si="0"/>
        <v>2.9</v>
      </c>
      <c r="L28" s="9"/>
      <c r="M28" s="9" t="s">
        <v>44</v>
      </c>
      <c r="N28" s="16" t="s">
        <v>55</v>
      </c>
      <c r="O28" s="14">
        <v>43468</v>
      </c>
      <c r="P28" s="10" t="s">
        <v>95</v>
      </c>
      <c r="Q28" s="29"/>
      <c r="R28" s="29"/>
    </row>
    <row r="29" spans="1:18" ht="12.75" customHeight="1">
      <c r="A29" s="9">
        <f t="shared" si="1"/>
        <v>18</v>
      </c>
      <c r="B29" s="10" t="s">
        <v>25</v>
      </c>
      <c r="C29" s="10">
        <v>4</v>
      </c>
      <c r="D29" s="20" t="s">
        <v>33</v>
      </c>
      <c r="E29" s="10" t="s">
        <v>20</v>
      </c>
      <c r="F29" s="32">
        <v>111</v>
      </c>
      <c r="G29" s="16" t="s">
        <v>64</v>
      </c>
      <c r="H29" s="17">
        <v>0.7</v>
      </c>
      <c r="I29" s="34">
        <v>327</v>
      </c>
      <c r="J29" s="9">
        <v>298</v>
      </c>
      <c r="K29" s="11">
        <f t="shared" si="0"/>
        <v>0.7</v>
      </c>
      <c r="L29" s="9"/>
      <c r="M29" s="9" t="s">
        <v>44</v>
      </c>
      <c r="N29" s="16" t="s">
        <v>56</v>
      </c>
      <c r="O29" s="14">
        <v>43468</v>
      </c>
      <c r="P29" s="9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25</v>
      </c>
      <c r="C30" s="10">
        <v>4</v>
      </c>
      <c r="D30" s="20" t="s">
        <v>33</v>
      </c>
      <c r="E30" s="10" t="s">
        <v>21</v>
      </c>
      <c r="F30" s="32">
        <v>85</v>
      </c>
      <c r="G30" s="16" t="s">
        <v>68</v>
      </c>
      <c r="H30" s="17">
        <v>1.9</v>
      </c>
      <c r="I30" s="34">
        <v>592</v>
      </c>
      <c r="J30" s="9">
        <v>556</v>
      </c>
      <c r="K30" s="11">
        <f t="shared" si="0"/>
        <v>1.9</v>
      </c>
      <c r="L30" s="9"/>
      <c r="M30" s="9" t="s">
        <v>44</v>
      </c>
      <c r="N30" s="16" t="s">
        <v>56</v>
      </c>
      <c r="O30" s="14">
        <v>43468</v>
      </c>
      <c r="P30" s="9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26</v>
      </c>
      <c r="C31" s="10">
        <v>4</v>
      </c>
      <c r="D31" s="20" t="s">
        <v>33</v>
      </c>
      <c r="E31" s="10" t="s">
        <v>20</v>
      </c>
      <c r="F31" s="32">
        <v>14</v>
      </c>
      <c r="G31" s="16" t="s">
        <v>85</v>
      </c>
      <c r="H31" s="17">
        <v>3</v>
      </c>
      <c r="I31" s="34">
        <v>1074</v>
      </c>
      <c r="J31" s="34">
        <v>969</v>
      </c>
      <c r="K31" s="11">
        <f t="shared" si="0"/>
        <v>3</v>
      </c>
      <c r="L31" s="50"/>
      <c r="M31" s="9" t="s">
        <v>44</v>
      </c>
      <c r="N31" s="16" t="s">
        <v>56</v>
      </c>
      <c r="O31" s="14">
        <v>43468</v>
      </c>
      <c r="P31" s="9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26</v>
      </c>
      <c r="C32" s="10">
        <v>4</v>
      </c>
      <c r="D32" s="20" t="s">
        <v>33</v>
      </c>
      <c r="E32" s="10" t="s">
        <v>21</v>
      </c>
      <c r="F32" s="32">
        <v>70</v>
      </c>
      <c r="G32" s="16" t="s">
        <v>86</v>
      </c>
      <c r="H32" s="17">
        <v>2.5</v>
      </c>
      <c r="I32" s="34">
        <v>664</v>
      </c>
      <c r="J32" s="34">
        <v>629</v>
      </c>
      <c r="K32" s="11">
        <f t="shared" si="0"/>
        <v>2.5</v>
      </c>
      <c r="L32" s="9"/>
      <c r="M32" s="9" t="s">
        <v>44</v>
      </c>
      <c r="N32" s="16" t="s">
        <v>56</v>
      </c>
      <c r="O32" s="14">
        <v>43468</v>
      </c>
      <c r="P32" s="10" t="s">
        <v>71</v>
      </c>
      <c r="Q32" s="29"/>
      <c r="R32" s="29"/>
    </row>
    <row r="33" spans="1:18" ht="12.75" customHeight="1">
      <c r="A33" s="9">
        <f t="shared" si="1"/>
        <v>22</v>
      </c>
      <c r="B33" s="10" t="s">
        <v>26</v>
      </c>
      <c r="C33" s="10">
        <v>4</v>
      </c>
      <c r="D33" s="20" t="s">
        <v>33</v>
      </c>
      <c r="E33" s="10" t="s">
        <v>21</v>
      </c>
      <c r="F33" s="32">
        <v>84</v>
      </c>
      <c r="G33" s="16" t="s">
        <v>87</v>
      </c>
      <c r="H33" s="17">
        <v>2.5</v>
      </c>
      <c r="I33" s="34">
        <v>694</v>
      </c>
      <c r="J33" s="34">
        <v>649</v>
      </c>
      <c r="K33" s="11">
        <f t="shared" si="0"/>
        <v>2.5</v>
      </c>
      <c r="L33" s="9"/>
      <c r="M33" s="9" t="s">
        <v>44</v>
      </c>
      <c r="N33" s="16" t="s">
        <v>57</v>
      </c>
      <c r="O33" s="14">
        <v>43468</v>
      </c>
      <c r="P33" s="10" t="s">
        <v>71</v>
      </c>
      <c r="Q33" s="31"/>
      <c r="R33" s="31"/>
    </row>
    <row r="34" spans="1:18" ht="12.75" customHeight="1">
      <c r="A34" s="9">
        <f t="shared" si="1"/>
        <v>23</v>
      </c>
      <c r="B34" s="10" t="s">
        <v>28</v>
      </c>
      <c r="C34" s="10">
        <v>4</v>
      </c>
      <c r="D34" s="20" t="s">
        <v>33</v>
      </c>
      <c r="E34" s="10" t="s">
        <v>21</v>
      </c>
      <c r="F34" s="32">
        <v>51</v>
      </c>
      <c r="G34" s="16" t="s">
        <v>77</v>
      </c>
      <c r="H34" s="17">
        <v>3.7</v>
      </c>
      <c r="I34" s="34">
        <v>1355</v>
      </c>
      <c r="J34" s="9">
        <v>1276</v>
      </c>
      <c r="K34" s="11">
        <f t="shared" si="0"/>
        <v>3.7</v>
      </c>
      <c r="L34" s="9"/>
      <c r="M34" s="9" t="s">
        <v>44</v>
      </c>
      <c r="N34" s="16" t="s">
        <v>57</v>
      </c>
      <c r="O34" s="14">
        <v>43468</v>
      </c>
      <c r="P34" s="10" t="s">
        <v>42</v>
      </c>
      <c r="Q34" s="31"/>
      <c r="R34" s="31"/>
    </row>
    <row r="35" spans="1:18" ht="12.75" customHeight="1">
      <c r="A35" s="56"/>
      <c r="B35" s="57" t="s">
        <v>88</v>
      </c>
      <c r="C35" s="57"/>
      <c r="D35" s="57"/>
      <c r="E35" s="57"/>
      <c r="F35" s="58"/>
      <c r="G35" s="59"/>
      <c r="H35" s="60">
        <f>SUM(H12:H34)</f>
        <v>47.400000000000006</v>
      </c>
      <c r="I35" s="61">
        <f>SUM(I12:I34)</f>
        <v>13542</v>
      </c>
      <c r="J35" s="61">
        <f>SUM(J12:J34)</f>
        <v>12510</v>
      </c>
      <c r="K35" s="60">
        <f>SUM(K12:K34)</f>
        <v>47.400000000000006</v>
      </c>
      <c r="L35" s="56"/>
      <c r="M35" s="56"/>
      <c r="N35" s="62"/>
      <c r="O35" s="63"/>
      <c r="P35" s="57"/>
      <c r="Q35" s="64"/>
      <c r="R35" s="64"/>
    </row>
    <row r="36" spans="1:18" ht="24.75" customHeight="1">
      <c r="A36" s="9">
        <v>24</v>
      </c>
      <c r="B36" s="44" t="s">
        <v>26</v>
      </c>
      <c r="C36" s="44">
        <v>4</v>
      </c>
      <c r="D36" s="43" t="s">
        <v>33</v>
      </c>
      <c r="E36" s="44" t="s">
        <v>20</v>
      </c>
      <c r="F36" s="53">
        <v>98</v>
      </c>
      <c r="G36" s="4" t="s">
        <v>51</v>
      </c>
      <c r="H36" s="54">
        <v>3</v>
      </c>
      <c r="I36" s="39">
        <v>1263</v>
      </c>
      <c r="J36" s="38">
        <v>1140</v>
      </c>
      <c r="K36" s="45">
        <f t="shared" si="0"/>
        <v>3</v>
      </c>
      <c r="L36" s="9"/>
      <c r="M36" s="9" t="s">
        <v>44</v>
      </c>
      <c r="N36" s="37" t="s">
        <v>67</v>
      </c>
      <c r="O36" s="40">
        <v>43553</v>
      </c>
      <c r="P36" s="9" t="s">
        <v>97</v>
      </c>
      <c r="Q36" s="9"/>
      <c r="R36" s="9" t="s">
        <v>98</v>
      </c>
    </row>
    <row r="37" spans="1:18" ht="24.75" customHeight="1">
      <c r="A37" s="9">
        <v>25</v>
      </c>
      <c r="B37" s="44" t="s">
        <v>26</v>
      </c>
      <c r="C37" s="44">
        <v>4</v>
      </c>
      <c r="D37" s="43" t="s">
        <v>34</v>
      </c>
      <c r="E37" s="44" t="s">
        <v>20</v>
      </c>
      <c r="F37" s="53">
        <v>99</v>
      </c>
      <c r="G37" s="4" t="s">
        <v>68</v>
      </c>
      <c r="H37" s="54">
        <v>2</v>
      </c>
      <c r="I37" s="39">
        <v>673</v>
      </c>
      <c r="J37" s="38">
        <v>605</v>
      </c>
      <c r="K37" s="45">
        <f t="shared" si="0"/>
        <v>2</v>
      </c>
      <c r="L37" s="9"/>
      <c r="M37" s="9" t="s">
        <v>44</v>
      </c>
      <c r="N37" s="37" t="s">
        <v>69</v>
      </c>
      <c r="O37" s="40">
        <v>43553</v>
      </c>
      <c r="P37" s="9" t="s">
        <v>97</v>
      </c>
      <c r="Q37" s="9"/>
      <c r="R37" s="9" t="s">
        <v>98</v>
      </c>
    </row>
    <row r="38" spans="1:18" ht="24.75" customHeight="1">
      <c r="A38" s="9">
        <v>26</v>
      </c>
      <c r="B38" s="44" t="s">
        <v>28</v>
      </c>
      <c r="C38" s="44">
        <v>4</v>
      </c>
      <c r="D38" s="43" t="s">
        <v>33</v>
      </c>
      <c r="E38" s="44" t="s">
        <v>20</v>
      </c>
      <c r="F38" s="53">
        <v>2</v>
      </c>
      <c r="G38" s="4" t="s">
        <v>30</v>
      </c>
      <c r="H38" s="54">
        <v>2.2</v>
      </c>
      <c r="I38" s="39">
        <v>1077</v>
      </c>
      <c r="J38" s="38">
        <v>983</v>
      </c>
      <c r="K38" s="45">
        <f t="shared" si="0"/>
        <v>2.2</v>
      </c>
      <c r="L38" s="9"/>
      <c r="M38" s="9" t="s">
        <v>44</v>
      </c>
      <c r="N38" s="37" t="s">
        <v>70</v>
      </c>
      <c r="O38" s="40">
        <v>43553</v>
      </c>
      <c r="P38" s="9" t="s">
        <v>97</v>
      </c>
      <c r="Q38" s="9"/>
      <c r="R38" s="9" t="s">
        <v>98</v>
      </c>
    </row>
    <row r="39" spans="1:18" ht="12.75" customHeight="1">
      <c r="A39" s="26"/>
      <c r="B39" s="46"/>
      <c r="C39" s="46"/>
      <c r="D39" s="46"/>
      <c r="E39" s="46"/>
      <c r="F39" s="51"/>
      <c r="G39" s="5"/>
      <c r="H39" s="6"/>
      <c r="I39" s="52"/>
      <c r="J39" s="52"/>
      <c r="K39" s="6"/>
      <c r="L39" s="26"/>
      <c r="M39" s="26"/>
      <c r="N39" s="47"/>
      <c r="O39" s="48"/>
      <c r="P39" s="46"/>
      <c r="Q39" s="55"/>
      <c r="R39" s="55"/>
    </row>
    <row r="40" spans="1:18" ht="15" customHeight="1">
      <c r="A40" s="49"/>
      <c r="B40" s="117" t="s">
        <v>222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24.75" customHeight="1">
      <c r="A41" s="7">
        <v>1</v>
      </c>
      <c r="B41" s="44" t="s">
        <v>23</v>
      </c>
      <c r="C41" s="44"/>
      <c r="D41" s="44" t="s">
        <v>61</v>
      </c>
      <c r="E41" s="44" t="s">
        <v>21</v>
      </c>
      <c r="F41" s="7">
        <v>96</v>
      </c>
      <c r="G41" s="19" t="s">
        <v>65</v>
      </c>
      <c r="H41" s="7">
        <v>2.2</v>
      </c>
      <c r="I41" s="7">
        <v>355</v>
      </c>
      <c r="J41" s="7">
        <v>340</v>
      </c>
      <c r="K41" s="7"/>
      <c r="L41" s="45">
        <v>2.2</v>
      </c>
      <c r="M41" s="9" t="s">
        <v>44</v>
      </c>
      <c r="N41" s="37" t="s">
        <v>74</v>
      </c>
      <c r="O41" s="14">
        <v>43713</v>
      </c>
      <c r="P41" s="44" t="s">
        <v>43</v>
      </c>
      <c r="Q41" s="7"/>
      <c r="R41" s="9" t="s">
        <v>98</v>
      </c>
    </row>
    <row r="42" spans="1:18" ht="12.75">
      <c r="A42" s="9"/>
      <c r="B42" s="9"/>
      <c r="C42" s="10"/>
      <c r="D42" s="9"/>
      <c r="E42" s="9"/>
      <c r="F42" s="9"/>
      <c r="G42" s="16"/>
      <c r="H42" s="9"/>
      <c r="I42" s="9"/>
      <c r="J42" s="9"/>
      <c r="K42" s="9"/>
      <c r="L42" s="18"/>
      <c r="M42" s="18"/>
      <c r="N42" s="4"/>
      <c r="O42" s="14"/>
      <c r="P42" s="9"/>
      <c r="Q42" s="9"/>
      <c r="R42" s="9"/>
    </row>
    <row r="43" spans="1:18" ht="12.75">
      <c r="A43" s="21"/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"/>
      <c r="B44" s="2"/>
      <c r="C44" s="2"/>
      <c r="D44" s="122" t="s">
        <v>232</v>
      </c>
      <c r="E44" s="122"/>
      <c r="F44" s="122"/>
      <c r="G44" s="122"/>
      <c r="H44" s="122"/>
      <c r="I44" s="122"/>
      <c r="J44" s="122"/>
      <c r="K44" s="122"/>
      <c r="L44" s="122"/>
      <c r="M44" s="2"/>
      <c r="N44" s="2"/>
      <c r="O44" s="2"/>
      <c r="P44" s="2"/>
      <c r="Q44" s="2"/>
      <c r="R44" s="2"/>
    </row>
    <row r="45" ht="12.75">
      <c r="G45" s="1"/>
    </row>
  </sheetData>
  <sheetProtection/>
  <mergeCells count="20">
    <mergeCell ref="A8:A9"/>
    <mergeCell ref="R8:R9"/>
    <mergeCell ref="M8:N8"/>
    <mergeCell ref="E8:E9"/>
    <mergeCell ref="H8:H9"/>
    <mergeCell ref="A1:R1"/>
    <mergeCell ref="A2:R2"/>
    <mergeCell ref="I8:J8"/>
    <mergeCell ref="K8:L8"/>
    <mergeCell ref="O8:O9"/>
    <mergeCell ref="B11:R11"/>
    <mergeCell ref="Q8:Q9"/>
    <mergeCell ref="G8:G9"/>
    <mergeCell ref="B40:R40"/>
    <mergeCell ref="D44:L44"/>
    <mergeCell ref="P8:P9"/>
    <mergeCell ref="F8:F9"/>
    <mergeCell ref="C8:C9"/>
    <mergeCell ref="B8:B9"/>
    <mergeCell ref="D8:D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4:G35 N24:N34 N12:N23 G37 N36:N38 G41 N41" numberStoredAsText="1"/>
    <ignoredError sqref="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90" zoomScaleNormal="90" zoomScalePageLayoutView="0" workbookViewId="0" topLeftCell="A1">
      <selection activeCell="P18" sqref="P18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49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9"/>
      <c r="N11" s="101"/>
      <c r="O11" s="102"/>
      <c r="P11" s="103"/>
      <c r="Q11" s="81"/>
      <c r="R11" s="81"/>
    </row>
    <row r="12" spans="1:18" ht="12.75" customHeight="1">
      <c r="A12" s="7">
        <f>A11+1</f>
        <v>1</v>
      </c>
      <c r="B12" s="78" t="s">
        <v>24</v>
      </c>
      <c r="C12" s="78">
        <v>4</v>
      </c>
      <c r="D12" s="78" t="s">
        <v>61</v>
      </c>
      <c r="E12" s="78" t="s">
        <v>21</v>
      </c>
      <c r="F12" s="84">
        <v>116</v>
      </c>
      <c r="G12" s="85" t="s">
        <v>66</v>
      </c>
      <c r="H12" s="82">
        <v>5.2</v>
      </c>
      <c r="I12" s="86">
        <v>82</v>
      </c>
      <c r="J12" s="86">
        <v>78</v>
      </c>
      <c r="K12" s="82"/>
      <c r="L12" s="30">
        <f>H12</f>
        <v>5.2</v>
      </c>
      <c r="M12" s="7" t="s">
        <v>44</v>
      </c>
      <c r="N12" s="19" t="s">
        <v>235</v>
      </c>
      <c r="O12" s="13">
        <v>44095</v>
      </c>
      <c r="P12" s="77" t="s">
        <v>92</v>
      </c>
      <c r="Q12" s="28"/>
      <c r="R12" s="28"/>
    </row>
    <row r="13" spans="1:18" ht="12.75" customHeight="1">
      <c r="A13" s="9">
        <v>2</v>
      </c>
      <c r="B13" s="10" t="s">
        <v>24</v>
      </c>
      <c r="C13" s="10">
        <v>4</v>
      </c>
      <c r="D13" s="10" t="s">
        <v>61</v>
      </c>
      <c r="E13" s="10" t="s">
        <v>36</v>
      </c>
      <c r="F13" s="87">
        <v>116</v>
      </c>
      <c r="G13" s="88" t="s">
        <v>64</v>
      </c>
      <c r="H13" s="83">
        <v>1.3</v>
      </c>
      <c r="I13" s="89">
        <v>12</v>
      </c>
      <c r="J13" s="89">
        <v>11</v>
      </c>
      <c r="K13" s="83"/>
      <c r="L13" s="17">
        <f>H13</f>
        <v>1.3</v>
      </c>
      <c r="M13" s="9" t="s">
        <v>44</v>
      </c>
      <c r="N13" s="16" t="s">
        <v>235</v>
      </c>
      <c r="O13" s="14">
        <v>44095</v>
      </c>
      <c r="P13" s="12" t="s">
        <v>92</v>
      </c>
      <c r="Q13" s="29"/>
      <c r="R13" s="29"/>
    </row>
    <row r="14" spans="1:18" ht="12.75" customHeight="1">
      <c r="A14" s="9">
        <v>3</v>
      </c>
      <c r="B14" s="10" t="s">
        <v>28</v>
      </c>
      <c r="C14" s="10">
        <v>4</v>
      </c>
      <c r="D14" s="10" t="s">
        <v>61</v>
      </c>
      <c r="E14" s="10" t="s">
        <v>20</v>
      </c>
      <c r="F14" s="87">
        <v>7</v>
      </c>
      <c r="G14" s="88" t="s">
        <v>47</v>
      </c>
      <c r="H14" s="83">
        <v>16.38</v>
      </c>
      <c r="I14" s="89">
        <v>296</v>
      </c>
      <c r="J14" s="89">
        <v>262</v>
      </c>
      <c r="K14" s="83"/>
      <c r="L14" s="17">
        <f aca="true" t="shared" si="0" ref="L14:L19">H14</f>
        <v>16.38</v>
      </c>
      <c r="M14" s="9" t="s">
        <v>44</v>
      </c>
      <c r="N14" s="16" t="s">
        <v>236</v>
      </c>
      <c r="O14" s="14">
        <v>44095</v>
      </c>
      <c r="P14" s="9" t="s">
        <v>97</v>
      </c>
      <c r="Q14" s="29"/>
      <c r="R14" s="29"/>
    </row>
    <row r="15" spans="1:18" ht="12.75" customHeight="1">
      <c r="A15" s="9">
        <v>4</v>
      </c>
      <c r="B15" s="10" t="s">
        <v>28</v>
      </c>
      <c r="C15" s="10">
        <v>4</v>
      </c>
      <c r="D15" s="10" t="s">
        <v>61</v>
      </c>
      <c r="E15" s="10" t="s">
        <v>21</v>
      </c>
      <c r="F15" s="87">
        <v>49</v>
      </c>
      <c r="G15" s="88" t="s">
        <v>65</v>
      </c>
      <c r="H15" s="83">
        <v>10</v>
      </c>
      <c r="I15" s="89">
        <v>88</v>
      </c>
      <c r="J15" s="89">
        <v>82</v>
      </c>
      <c r="K15" s="83"/>
      <c r="L15" s="17">
        <f t="shared" si="0"/>
        <v>10</v>
      </c>
      <c r="M15" s="9" t="s">
        <v>44</v>
      </c>
      <c r="N15" s="16" t="s">
        <v>236</v>
      </c>
      <c r="O15" s="14">
        <v>44095</v>
      </c>
      <c r="P15" s="10" t="s">
        <v>173</v>
      </c>
      <c r="Q15" s="29"/>
      <c r="R15" s="29"/>
    </row>
    <row r="16" spans="1:18" ht="12.75" customHeight="1">
      <c r="A16" s="9">
        <v>5</v>
      </c>
      <c r="B16" s="10" t="s">
        <v>25</v>
      </c>
      <c r="C16" s="10">
        <v>4</v>
      </c>
      <c r="D16" s="10" t="s">
        <v>61</v>
      </c>
      <c r="E16" s="10" t="s">
        <v>21</v>
      </c>
      <c r="F16" s="87">
        <v>108</v>
      </c>
      <c r="G16" s="88" t="s">
        <v>201</v>
      </c>
      <c r="H16" s="83">
        <v>2.9</v>
      </c>
      <c r="I16" s="89">
        <v>52</v>
      </c>
      <c r="J16" s="89">
        <v>47</v>
      </c>
      <c r="K16" s="83"/>
      <c r="L16" s="17">
        <f t="shared" si="0"/>
        <v>2.9</v>
      </c>
      <c r="M16" s="9" t="s">
        <v>44</v>
      </c>
      <c r="N16" s="16" t="s">
        <v>237</v>
      </c>
      <c r="O16" s="14">
        <v>44095</v>
      </c>
      <c r="P16" s="9" t="s">
        <v>97</v>
      </c>
      <c r="Q16" s="29"/>
      <c r="R16" s="29"/>
    </row>
    <row r="17" spans="1:18" ht="12.75" customHeight="1">
      <c r="A17" s="9">
        <v>6</v>
      </c>
      <c r="B17" s="10" t="s">
        <v>25</v>
      </c>
      <c r="C17" s="10">
        <v>4</v>
      </c>
      <c r="D17" s="10" t="s">
        <v>61</v>
      </c>
      <c r="E17" s="10" t="s">
        <v>21</v>
      </c>
      <c r="F17" s="87">
        <v>108</v>
      </c>
      <c r="G17" s="88" t="s">
        <v>125</v>
      </c>
      <c r="H17" s="83">
        <v>2.1</v>
      </c>
      <c r="I17" s="89">
        <v>46</v>
      </c>
      <c r="J17" s="89">
        <v>43</v>
      </c>
      <c r="K17" s="83"/>
      <c r="L17" s="17">
        <f t="shared" si="0"/>
        <v>2.1</v>
      </c>
      <c r="M17" s="9" t="s">
        <v>44</v>
      </c>
      <c r="N17" s="16" t="s">
        <v>237</v>
      </c>
      <c r="O17" s="14">
        <v>44095</v>
      </c>
      <c r="P17" s="9" t="s">
        <v>97</v>
      </c>
      <c r="Q17" s="29"/>
      <c r="R17" s="29"/>
    </row>
    <row r="18" spans="1:18" ht="12.75" customHeight="1">
      <c r="A18" s="9">
        <v>7</v>
      </c>
      <c r="B18" s="12" t="s">
        <v>50</v>
      </c>
      <c r="C18" s="10">
        <v>3</v>
      </c>
      <c r="D18" s="10" t="s">
        <v>61</v>
      </c>
      <c r="E18" s="10" t="s">
        <v>20</v>
      </c>
      <c r="F18" s="87">
        <v>71</v>
      </c>
      <c r="G18" s="88" t="s">
        <v>79</v>
      </c>
      <c r="H18" s="83">
        <v>3.4</v>
      </c>
      <c r="I18" s="89">
        <v>127</v>
      </c>
      <c r="J18" s="89">
        <v>114</v>
      </c>
      <c r="K18" s="83"/>
      <c r="L18" s="17">
        <f t="shared" si="0"/>
        <v>3.4</v>
      </c>
      <c r="M18" s="9" t="s">
        <v>44</v>
      </c>
      <c r="N18" s="16" t="s">
        <v>238</v>
      </c>
      <c r="O18" s="14">
        <v>44095</v>
      </c>
      <c r="P18" s="12" t="s">
        <v>90</v>
      </c>
      <c r="Q18" s="29"/>
      <c r="R18" s="29"/>
    </row>
    <row r="19" spans="1:18" ht="12.75" customHeight="1">
      <c r="A19" s="38">
        <v>8</v>
      </c>
      <c r="B19" s="12" t="s">
        <v>50</v>
      </c>
      <c r="C19" s="72">
        <v>4</v>
      </c>
      <c r="D19" s="10" t="s">
        <v>61</v>
      </c>
      <c r="E19" s="10" t="s">
        <v>20</v>
      </c>
      <c r="F19" s="73">
        <v>85</v>
      </c>
      <c r="G19" s="74" t="s">
        <v>66</v>
      </c>
      <c r="H19" s="75">
        <v>12.8</v>
      </c>
      <c r="I19" s="76">
        <v>387</v>
      </c>
      <c r="J19" s="76">
        <v>344</v>
      </c>
      <c r="K19" s="75"/>
      <c r="L19" s="70">
        <f t="shared" si="0"/>
        <v>12.8</v>
      </c>
      <c r="M19" s="9" t="s">
        <v>44</v>
      </c>
      <c r="N19" s="16" t="s">
        <v>238</v>
      </c>
      <c r="O19" s="14">
        <v>44095</v>
      </c>
      <c r="P19" s="12" t="s">
        <v>193</v>
      </c>
      <c r="Q19" s="31"/>
      <c r="R19" s="31"/>
    </row>
    <row r="20" spans="1:18" ht="12.75">
      <c r="A20" s="26"/>
      <c r="B20" s="26"/>
      <c r="C20" s="46"/>
      <c r="D20" s="26"/>
      <c r="E20" s="26"/>
      <c r="F20" s="26"/>
      <c r="G20" s="47"/>
      <c r="H20" s="26"/>
      <c r="I20" s="26"/>
      <c r="J20" s="26"/>
      <c r="K20" s="26"/>
      <c r="L20" s="110"/>
      <c r="M20" s="110"/>
      <c r="N20" s="5"/>
      <c r="O20" s="48"/>
      <c r="P20" s="26"/>
      <c r="Q20" s="26"/>
      <c r="R20" s="26"/>
    </row>
    <row r="21" spans="1:18" ht="12.7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"/>
      <c r="B22" s="2"/>
      <c r="C22" s="2"/>
      <c r="D22" s="122" t="s">
        <v>221</v>
      </c>
      <c r="E22" s="122"/>
      <c r="F22" s="122"/>
      <c r="G22" s="122"/>
      <c r="H22" s="122"/>
      <c r="I22" s="122"/>
      <c r="J22" s="122"/>
      <c r="K22" s="122"/>
      <c r="L22" s="122"/>
      <c r="M22" s="2"/>
      <c r="N22" s="2"/>
      <c r="O22" s="2"/>
      <c r="P22" s="2"/>
      <c r="Q22" s="2"/>
      <c r="R22" s="2"/>
    </row>
    <row r="23" ht="12.75">
      <c r="G23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L11"/>
    <mergeCell ref="D22:L22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N12:N19 G12:G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90" zoomScaleNormal="90" zoomScalePageLayoutView="0" workbookViewId="0" topLeftCell="A1">
      <selection activeCell="B11" sqref="B11:L1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49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9"/>
      <c r="N11" s="101"/>
      <c r="O11" s="102"/>
      <c r="P11" s="103"/>
      <c r="Q11" s="81"/>
      <c r="R11" s="81"/>
    </row>
    <row r="12" spans="1:18" ht="12.75" customHeight="1">
      <c r="A12" s="7">
        <f>A11+1</f>
        <v>1</v>
      </c>
      <c r="B12" s="10" t="s">
        <v>26</v>
      </c>
      <c r="C12" s="78">
        <v>4</v>
      </c>
      <c r="D12" s="78" t="s">
        <v>61</v>
      </c>
      <c r="E12" s="78" t="s">
        <v>21</v>
      </c>
      <c r="F12" s="84">
        <v>63</v>
      </c>
      <c r="G12" s="85" t="s">
        <v>126</v>
      </c>
      <c r="H12" s="82">
        <v>5.6</v>
      </c>
      <c r="I12" s="86">
        <v>63</v>
      </c>
      <c r="J12" s="86">
        <v>60</v>
      </c>
      <c r="K12" s="82"/>
      <c r="L12" s="30">
        <f>H12</f>
        <v>5.6</v>
      </c>
      <c r="M12" s="7" t="s">
        <v>44</v>
      </c>
      <c r="N12" s="19" t="s">
        <v>239</v>
      </c>
      <c r="O12" s="13">
        <v>44119</v>
      </c>
      <c r="P12" s="9" t="s">
        <v>97</v>
      </c>
      <c r="Q12" s="28"/>
      <c r="R12" s="28"/>
    </row>
    <row r="13" spans="1:18" ht="12.75" customHeight="1">
      <c r="A13" s="9">
        <f>A12+1</f>
        <v>2</v>
      </c>
      <c r="B13" s="10" t="s">
        <v>26</v>
      </c>
      <c r="C13" s="10">
        <v>4</v>
      </c>
      <c r="D13" s="10" t="s">
        <v>61</v>
      </c>
      <c r="E13" s="10" t="s">
        <v>20</v>
      </c>
      <c r="F13" s="87">
        <v>24</v>
      </c>
      <c r="G13" s="88" t="s">
        <v>198</v>
      </c>
      <c r="H13" s="83">
        <v>17.2</v>
      </c>
      <c r="I13" s="89">
        <v>136</v>
      </c>
      <c r="J13" s="89">
        <v>123</v>
      </c>
      <c r="K13" s="83"/>
      <c r="L13" s="17">
        <f>H13</f>
        <v>17.2</v>
      </c>
      <c r="M13" s="9" t="s">
        <v>44</v>
      </c>
      <c r="N13" s="16" t="s">
        <v>239</v>
      </c>
      <c r="O13" s="14">
        <v>44119</v>
      </c>
      <c r="P13" s="9" t="s">
        <v>97</v>
      </c>
      <c r="Q13" s="29"/>
      <c r="R13" s="29"/>
    </row>
    <row r="14" spans="1:18" ht="12.75" customHeight="1">
      <c r="A14" s="9">
        <f aca="true" t="shared" si="0" ref="A14:A74">A13+1</f>
        <v>3</v>
      </c>
      <c r="B14" s="10" t="s">
        <v>26</v>
      </c>
      <c r="C14" s="10">
        <v>4</v>
      </c>
      <c r="D14" s="10" t="s">
        <v>61</v>
      </c>
      <c r="E14" s="10" t="s">
        <v>21</v>
      </c>
      <c r="F14" s="87">
        <v>85</v>
      </c>
      <c r="G14" s="88" t="s">
        <v>66</v>
      </c>
      <c r="H14" s="83">
        <v>28</v>
      </c>
      <c r="I14" s="89">
        <v>242</v>
      </c>
      <c r="J14" s="89">
        <v>231</v>
      </c>
      <c r="K14" s="83"/>
      <c r="L14" s="17">
        <f aca="true" t="shared" si="1" ref="L14:L74">H14</f>
        <v>28</v>
      </c>
      <c r="M14" s="9" t="s">
        <v>44</v>
      </c>
      <c r="N14" s="16" t="s">
        <v>239</v>
      </c>
      <c r="O14" s="14">
        <v>44119</v>
      </c>
      <c r="P14" s="9" t="s">
        <v>97</v>
      </c>
      <c r="Q14" s="29"/>
      <c r="R14" s="29"/>
    </row>
    <row r="15" spans="1:18" ht="12.75" customHeight="1">
      <c r="A15" s="9">
        <f t="shared" si="0"/>
        <v>4</v>
      </c>
      <c r="B15" s="10" t="s">
        <v>27</v>
      </c>
      <c r="C15" s="10">
        <v>1</v>
      </c>
      <c r="D15" s="10" t="s">
        <v>61</v>
      </c>
      <c r="E15" s="10" t="s">
        <v>21</v>
      </c>
      <c r="F15" s="87">
        <v>55</v>
      </c>
      <c r="G15" s="88" t="s">
        <v>68</v>
      </c>
      <c r="H15" s="83">
        <v>2.6</v>
      </c>
      <c r="I15" s="89">
        <v>25</v>
      </c>
      <c r="J15" s="89">
        <v>16</v>
      </c>
      <c r="K15" s="83"/>
      <c r="L15" s="17">
        <f t="shared" si="1"/>
        <v>2.6</v>
      </c>
      <c r="M15" s="9" t="s">
        <v>44</v>
      </c>
      <c r="N15" s="16" t="s">
        <v>242</v>
      </c>
      <c r="O15" s="14">
        <v>44125</v>
      </c>
      <c r="P15" s="10" t="s">
        <v>94</v>
      </c>
      <c r="Q15" s="29"/>
      <c r="R15" s="29"/>
    </row>
    <row r="16" spans="1:18" ht="12.75" customHeight="1">
      <c r="A16" s="9">
        <f t="shared" si="0"/>
        <v>5</v>
      </c>
      <c r="B16" s="10" t="s">
        <v>27</v>
      </c>
      <c r="C16" s="10">
        <v>1</v>
      </c>
      <c r="D16" s="10" t="s">
        <v>61</v>
      </c>
      <c r="E16" s="10" t="s">
        <v>73</v>
      </c>
      <c r="F16" s="87">
        <v>55</v>
      </c>
      <c r="G16" s="88" t="s">
        <v>139</v>
      </c>
      <c r="H16" s="83">
        <v>2.2</v>
      </c>
      <c r="I16" s="89">
        <v>10</v>
      </c>
      <c r="J16" s="89">
        <v>10</v>
      </c>
      <c r="K16" s="83"/>
      <c r="L16" s="17">
        <f t="shared" si="1"/>
        <v>2.2</v>
      </c>
      <c r="M16" s="9" t="s">
        <v>44</v>
      </c>
      <c r="N16" s="16" t="s">
        <v>242</v>
      </c>
      <c r="O16" s="14">
        <v>44125</v>
      </c>
      <c r="P16" s="10" t="s">
        <v>94</v>
      </c>
      <c r="Q16" s="29"/>
      <c r="R16" s="29"/>
    </row>
    <row r="17" spans="1:18" ht="12.75" customHeight="1">
      <c r="A17" s="9">
        <f t="shared" si="0"/>
        <v>6</v>
      </c>
      <c r="B17" s="10" t="s">
        <v>27</v>
      </c>
      <c r="C17" s="10">
        <v>1</v>
      </c>
      <c r="D17" s="10" t="s">
        <v>61</v>
      </c>
      <c r="E17" s="10" t="s">
        <v>21</v>
      </c>
      <c r="F17" s="87">
        <v>56</v>
      </c>
      <c r="G17" s="88" t="s">
        <v>45</v>
      </c>
      <c r="H17" s="83">
        <v>0.8</v>
      </c>
      <c r="I17" s="89">
        <v>3</v>
      </c>
      <c r="J17" s="89">
        <v>2</v>
      </c>
      <c r="K17" s="83"/>
      <c r="L17" s="17">
        <f t="shared" si="1"/>
        <v>0.8</v>
      </c>
      <c r="M17" s="9" t="s">
        <v>44</v>
      </c>
      <c r="N17" s="16" t="s">
        <v>242</v>
      </c>
      <c r="O17" s="14">
        <v>44125</v>
      </c>
      <c r="P17" s="10" t="s">
        <v>94</v>
      </c>
      <c r="Q17" s="29"/>
      <c r="R17" s="29"/>
    </row>
    <row r="18" spans="1:18" ht="12.75" customHeight="1">
      <c r="A18" s="9">
        <f t="shared" si="0"/>
        <v>7</v>
      </c>
      <c r="B18" s="10" t="s">
        <v>27</v>
      </c>
      <c r="C18" s="10">
        <v>1</v>
      </c>
      <c r="D18" s="10" t="s">
        <v>61</v>
      </c>
      <c r="E18" s="10" t="s">
        <v>21</v>
      </c>
      <c r="F18" s="87">
        <v>56</v>
      </c>
      <c r="G18" s="88" t="s">
        <v>126</v>
      </c>
      <c r="H18" s="83">
        <v>0.6</v>
      </c>
      <c r="I18" s="89">
        <v>2</v>
      </c>
      <c r="J18" s="89">
        <v>2</v>
      </c>
      <c r="K18" s="83"/>
      <c r="L18" s="17">
        <f t="shared" si="1"/>
        <v>0.6</v>
      </c>
      <c r="M18" s="9" t="s">
        <v>44</v>
      </c>
      <c r="N18" s="16" t="s">
        <v>242</v>
      </c>
      <c r="O18" s="14">
        <v>44125</v>
      </c>
      <c r="P18" s="10" t="s">
        <v>94</v>
      </c>
      <c r="Q18" s="29"/>
      <c r="R18" s="29"/>
    </row>
    <row r="19" spans="1:18" ht="12.75" customHeight="1">
      <c r="A19" s="9">
        <f t="shared" si="0"/>
        <v>8</v>
      </c>
      <c r="B19" s="10" t="s">
        <v>27</v>
      </c>
      <c r="C19" s="10">
        <v>1</v>
      </c>
      <c r="D19" s="10" t="s">
        <v>61</v>
      </c>
      <c r="E19" s="10" t="s">
        <v>21</v>
      </c>
      <c r="F19" s="87">
        <v>56</v>
      </c>
      <c r="G19" s="74" t="s">
        <v>174</v>
      </c>
      <c r="H19" s="75">
        <v>1.4</v>
      </c>
      <c r="I19" s="76">
        <v>25</v>
      </c>
      <c r="J19" s="76">
        <v>17</v>
      </c>
      <c r="K19" s="75"/>
      <c r="L19" s="70">
        <f t="shared" si="1"/>
        <v>1.4</v>
      </c>
      <c r="M19" s="9" t="s">
        <v>44</v>
      </c>
      <c r="N19" s="16" t="s">
        <v>242</v>
      </c>
      <c r="O19" s="14">
        <v>44125</v>
      </c>
      <c r="P19" s="10" t="s">
        <v>94</v>
      </c>
      <c r="Q19" s="31"/>
      <c r="R19" s="31"/>
    </row>
    <row r="20" spans="1:18" ht="12.75" customHeight="1">
      <c r="A20" s="9">
        <f t="shared" si="0"/>
        <v>9</v>
      </c>
      <c r="B20" s="10" t="s">
        <v>27</v>
      </c>
      <c r="C20" s="10">
        <v>1</v>
      </c>
      <c r="D20" s="10" t="s">
        <v>61</v>
      </c>
      <c r="E20" s="10" t="s">
        <v>21</v>
      </c>
      <c r="F20" s="87">
        <v>56</v>
      </c>
      <c r="G20" s="74" t="s">
        <v>240</v>
      </c>
      <c r="H20" s="75">
        <v>1.5</v>
      </c>
      <c r="I20" s="76">
        <v>14</v>
      </c>
      <c r="J20" s="76">
        <v>1</v>
      </c>
      <c r="K20" s="75"/>
      <c r="L20" s="70">
        <f t="shared" si="1"/>
        <v>1.5</v>
      </c>
      <c r="M20" s="9" t="s">
        <v>44</v>
      </c>
      <c r="N20" s="16" t="s">
        <v>242</v>
      </c>
      <c r="O20" s="14">
        <v>44125</v>
      </c>
      <c r="P20" s="10" t="s">
        <v>94</v>
      </c>
      <c r="Q20" s="31"/>
      <c r="R20" s="31"/>
    </row>
    <row r="21" spans="1:18" ht="12.75" customHeight="1">
      <c r="A21" s="9">
        <f t="shared" si="0"/>
        <v>10</v>
      </c>
      <c r="B21" s="10" t="s">
        <v>27</v>
      </c>
      <c r="C21" s="10">
        <v>1</v>
      </c>
      <c r="D21" s="10" t="s">
        <v>61</v>
      </c>
      <c r="E21" s="72" t="s">
        <v>36</v>
      </c>
      <c r="F21" s="87">
        <v>56</v>
      </c>
      <c r="G21" s="74" t="s">
        <v>197</v>
      </c>
      <c r="H21" s="75">
        <v>0.8</v>
      </c>
      <c r="I21" s="76">
        <v>5</v>
      </c>
      <c r="J21" s="76">
        <v>5</v>
      </c>
      <c r="K21" s="75"/>
      <c r="L21" s="70">
        <f t="shared" si="1"/>
        <v>0.8</v>
      </c>
      <c r="M21" s="9" t="s">
        <v>44</v>
      </c>
      <c r="N21" s="16" t="s">
        <v>242</v>
      </c>
      <c r="O21" s="14">
        <v>44125</v>
      </c>
      <c r="P21" s="10" t="s">
        <v>94</v>
      </c>
      <c r="Q21" s="31"/>
      <c r="R21" s="31"/>
    </row>
    <row r="22" spans="1:18" ht="12.75" customHeight="1">
      <c r="A22" s="9">
        <f t="shared" si="0"/>
        <v>11</v>
      </c>
      <c r="B22" s="10" t="s">
        <v>27</v>
      </c>
      <c r="C22" s="10">
        <v>1</v>
      </c>
      <c r="D22" s="10" t="s">
        <v>61</v>
      </c>
      <c r="E22" s="10" t="s">
        <v>73</v>
      </c>
      <c r="F22" s="87">
        <v>56</v>
      </c>
      <c r="G22" s="74" t="s">
        <v>124</v>
      </c>
      <c r="H22" s="75">
        <v>1.7</v>
      </c>
      <c r="I22" s="76">
        <v>16</v>
      </c>
      <c r="J22" s="76">
        <v>12</v>
      </c>
      <c r="K22" s="75"/>
      <c r="L22" s="70">
        <f t="shared" si="1"/>
        <v>1.7</v>
      </c>
      <c r="M22" s="9" t="s">
        <v>44</v>
      </c>
      <c r="N22" s="16" t="s">
        <v>242</v>
      </c>
      <c r="O22" s="14">
        <v>44125</v>
      </c>
      <c r="P22" s="10" t="s">
        <v>94</v>
      </c>
      <c r="Q22" s="31"/>
      <c r="R22" s="31"/>
    </row>
    <row r="23" spans="1:18" ht="12.75" customHeight="1">
      <c r="A23" s="9">
        <f t="shared" si="0"/>
        <v>12</v>
      </c>
      <c r="B23" s="10" t="s">
        <v>27</v>
      </c>
      <c r="C23" s="10">
        <v>1</v>
      </c>
      <c r="D23" s="10" t="s">
        <v>61</v>
      </c>
      <c r="E23" s="10" t="s">
        <v>21</v>
      </c>
      <c r="F23" s="73">
        <v>57</v>
      </c>
      <c r="G23" s="74" t="s">
        <v>79</v>
      </c>
      <c r="H23" s="75">
        <v>2.9</v>
      </c>
      <c r="I23" s="76">
        <v>56</v>
      </c>
      <c r="J23" s="76">
        <v>18</v>
      </c>
      <c r="K23" s="75"/>
      <c r="L23" s="70">
        <f t="shared" si="1"/>
        <v>2.9</v>
      </c>
      <c r="M23" s="9" t="s">
        <v>44</v>
      </c>
      <c r="N23" s="16" t="s">
        <v>242</v>
      </c>
      <c r="O23" s="14">
        <v>44125</v>
      </c>
      <c r="P23" s="10" t="s">
        <v>94</v>
      </c>
      <c r="Q23" s="31"/>
      <c r="R23" s="31"/>
    </row>
    <row r="24" spans="1:18" ht="12.75" customHeight="1">
      <c r="A24" s="9">
        <f t="shared" si="0"/>
        <v>13</v>
      </c>
      <c r="B24" s="10" t="s">
        <v>27</v>
      </c>
      <c r="C24" s="10">
        <v>1</v>
      </c>
      <c r="D24" s="10" t="s">
        <v>61</v>
      </c>
      <c r="E24" s="10" t="s">
        <v>21</v>
      </c>
      <c r="F24" s="73">
        <v>57</v>
      </c>
      <c r="G24" s="74" t="s">
        <v>139</v>
      </c>
      <c r="H24" s="75">
        <v>1.2</v>
      </c>
      <c r="I24" s="76">
        <v>8</v>
      </c>
      <c r="J24" s="76">
        <v>1</v>
      </c>
      <c r="K24" s="75"/>
      <c r="L24" s="70">
        <f t="shared" si="1"/>
        <v>1.2</v>
      </c>
      <c r="M24" s="9" t="s">
        <v>44</v>
      </c>
      <c r="N24" s="16" t="s">
        <v>242</v>
      </c>
      <c r="O24" s="14">
        <v>44125</v>
      </c>
      <c r="P24" s="10" t="s">
        <v>94</v>
      </c>
      <c r="Q24" s="31"/>
      <c r="R24" s="31"/>
    </row>
    <row r="25" spans="1:18" ht="12.75" customHeight="1">
      <c r="A25" s="9">
        <f t="shared" si="0"/>
        <v>14</v>
      </c>
      <c r="B25" s="10" t="s">
        <v>27</v>
      </c>
      <c r="C25" s="10">
        <v>1</v>
      </c>
      <c r="D25" s="10" t="s">
        <v>61</v>
      </c>
      <c r="E25" s="10" t="s">
        <v>21</v>
      </c>
      <c r="F25" s="73">
        <v>57</v>
      </c>
      <c r="G25" s="74" t="s">
        <v>118</v>
      </c>
      <c r="H25" s="75">
        <v>0.8</v>
      </c>
      <c r="I25" s="76">
        <v>12</v>
      </c>
      <c r="J25" s="76">
        <v>6</v>
      </c>
      <c r="K25" s="75"/>
      <c r="L25" s="70">
        <f t="shared" si="1"/>
        <v>0.8</v>
      </c>
      <c r="M25" s="9" t="s">
        <v>44</v>
      </c>
      <c r="N25" s="16" t="s">
        <v>242</v>
      </c>
      <c r="O25" s="14">
        <v>44125</v>
      </c>
      <c r="P25" s="10" t="s">
        <v>94</v>
      </c>
      <c r="Q25" s="31"/>
      <c r="R25" s="31"/>
    </row>
    <row r="26" spans="1:18" ht="12.75" customHeight="1">
      <c r="A26" s="9">
        <f t="shared" si="0"/>
        <v>15</v>
      </c>
      <c r="B26" s="10" t="s">
        <v>27</v>
      </c>
      <c r="C26" s="10">
        <v>1</v>
      </c>
      <c r="D26" s="10" t="s">
        <v>61</v>
      </c>
      <c r="E26" s="10" t="s">
        <v>73</v>
      </c>
      <c r="F26" s="73">
        <v>57</v>
      </c>
      <c r="G26" s="74" t="s">
        <v>199</v>
      </c>
      <c r="H26" s="75">
        <v>0.9</v>
      </c>
      <c r="I26" s="76">
        <v>9</v>
      </c>
      <c r="J26" s="76">
        <v>6</v>
      </c>
      <c r="K26" s="75"/>
      <c r="L26" s="70">
        <f t="shared" si="1"/>
        <v>0.9</v>
      </c>
      <c r="M26" s="9" t="s">
        <v>44</v>
      </c>
      <c r="N26" s="16" t="s">
        <v>242</v>
      </c>
      <c r="O26" s="14">
        <v>44125</v>
      </c>
      <c r="P26" s="10" t="s">
        <v>94</v>
      </c>
      <c r="Q26" s="31"/>
      <c r="R26" s="31"/>
    </row>
    <row r="27" spans="1:18" ht="12.75" customHeight="1">
      <c r="A27" s="9">
        <f t="shared" si="0"/>
        <v>16</v>
      </c>
      <c r="B27" s="10" t="s">
        <v>27</v>
      </c>
      <c r="C27" s="10">
        <v>1</v>
      </c>
      <c r="D27" s="10" t="s">
        <v>61</v>
      </c>
      <c r="E27" s="10" t="s">
        <v>21</v>
      </c>
      <c r="F27" s="73">
        <v>57</v>
      </c>
      <c r="G27" s="74" t="s">
        <v>198</v>
      </c>
      <c r="H27" s="75">
        <v>0.7</v>
      </c>
      <c r="I27" s="76">
        <v>7</v>
      </c>
      <c r="J27" s="76">
        <v>4</v>
      </c>
      <c r="K27" s="75"/>
      <c r="L27" s="70">
        <f t="shared" si="1"/>
        <v>0.7</v>
      </c>
      <c r="M27" s="9" t="s">
        <v>44</v>
      </c>
      <c r="N27" s="16" t="s">
        <v>242</v>
      </c>
      <c r="O27" s="14">
        <v>44125</v>
      </c>
      <c r="P27" s="10" t="s">
        <v>94</v>
      </c>
      <c r="Q27" s="31"/>
      <c r="R27" s="31"/>
    </row>
    <row r="28" spans="1:18" ht="12.75" customHeight="1">
      <c r="A28" s="9">
        <f t="shared" si="0"/>
        <v>17</v>
      </c>
      <c r="B28" s="10" t="s">
        <v>27</v>
      </c>
      <c r="C28" s="10">
        <v>1</v>
      </c>
      <c r="D28" s="10" t="s">
        <v>61</v>
      </c>
      <c r="E28" s="10" t="s">
        <v>73</v>
      </c>
      <c r="F28" s="73">
        <v>57</v>
      </c>
      <c r="G28" s="74" t="s">
        <v>241</v>
      </c>
      <c r="H28" s="75">
        <v>1.2</v>
      </c>
      <c r="I28" s="76">
        <v>7</v>
      </c>
      <c r="J28" s="76">
        <v>6</v>
      </c>
      <c r="K28" s="75"/>
      <c r="L28" s="70">
        <f t="shared" si="1"/>
        <v>1.2</v>
      </c>
      <c r="M28" s="9" t="s">
        <v>44</v>
      </c>
      <c r="N28" s="16" t="s">
        <v>242</v>
      </c>
      <c r="O28" s="14">
        <v>44125</v>
      </c>
      <c r="P28" s="10" t="s">
        <v>94</v>
      </c>
      <c r="Q28" s="31"/>
      <c r="R28" s="31"/>
    </row>
    <row r="29" spans="1:18" ht="12.75" customHeight="1">
      <c r="A29" s="9">
        <f t="shared" si="0"/>
        <v>18</v>
      </c>
      <c r="B29" s="10" t="s">
        <v>27</v>
      </c>
      <c r="C29" s="10">
        <v>1</v>
      </c>
      <c r="D29" s="10" t="s">
        <v>61</v>
      </c>
      <c r="E29" s="10" t="s">
        <v>21</v>
      </c>
      <c r="F29" s="73">
        <v>58</v>
      </c>
      <c r="G29" s="74" t="s">
        <v>47</v>
      </c>
      <c r="H29" s="75">
        <v>1.7</v>
      </c>
      <c r="I29" s="76">
        <v>19</v>
      </c>
      <c r="J29" s="76">
        <v>18</v>
      </c>
      <c r="K29" s="75"/>
      <c r="L29" s="70">
        <f t="shared" si="1"/>
        <v>1.7</v>
      </c>
      <c r="M29" s="9" t="s">
        <v>44</v>
      </c>
      <c r="N29" s="16" t="s">
        <v>242</v>
      </c>
      <c r="O29" s="14">
        <v>44125</v>
      </c>
      <c r="P29" s="10" t="s">
        <v>94</v>
      </c>
      <c r="Q29" s="31"/>
      <c r="R29" s="31"/>
    </row>
    <row r="30" spans="1:18" ht="12.75" customHeight="1">
      <c r="A30" s="9">
        <f t="shared" si="0"/>
        <v>19</v>
      </c>
      <c r="B30" s="10" t="s">
        <v>27</v>
      </c>
      <c r="C30" s="10">
        <v>1</v>
      </c>
      <c r="D30" s="10" t="s">
        <v>61</v>
      </c>
      <c r="E30" s="10" t="s">
        <v>21</v>
      </c>
      <c r="F30" s="73">
        <v>58</v>
      </c>
      <c r="G30" s="74" t="s">
        <v>65</v>
      </c>
      <c r="H30" s="75">
        <v>0.4</v>
      </c>
      <c r="I30" s="76">
        <v>11</v>
      </c>
      <c r="J30" s="76">
        <v>10</v>
      </c>
      <c r="K30" s="75"/>
      <c r="L30" s="70">
        <f t="shared" si="1"/>
        <v>0.4</v>
      </c>
      <c r="M30" s="9" t="s">
        <v>44</v>
      </c>
      <c r="N30" s="16" t="s">
        <v>242</v>
      </c>
      <c r="O30" s="14">
        <v>44125</v>
      </c>
      <c r="P30" s="10" t="s">
        <v>94</v>
      </c>
      <c r="Q30" s="31"/>
      <c r="R30" s="31"/>
    </row>
    <row r="31" spans="1:18" ht="12.75" customHeight="1">
      <c r="A31" s="9">
        <f t="shared" si="0"/>
        <v>20</v>
      </c>
      <c r="B31" s="10" t="s">
        <v>27</v>
      </c>
      <c r="C31" s="10">
        <v>1</v>
      </c>
      <c r="D31" s="10" t="s">
        <v>61</v>
      </c>
      <c r="E31" s="10" t="s">
        <v>21</v>
      </c>
      <c r="F31" s="73">
        <v>58</v>
      </c>
      <c r="G31" s="74" t="s">
        <v>194</v>
      </c>
      <c r="H31" s="75">
        <v>0.4</v>
      </c>
      <c r="I31" s="76">
        <v>3</v>
      </c>
      <c r="J31" s="76">
        <v>3</v>
      </c>
      <c r="K31" s="75"/>
      <c r="L31" s="70">
        <f t="shared" si="1"/>
        <v>0.4</v>
      </c>
      <c r="M31" s="9" t="s">
        <v>44</v>
      </c>
      <c r="N31" s="16" t="s">
        <v>242</v>
      </c>
      <c r="O31" s="14">
        <v>44125</v>
      </c>
      <c r="P31" s="10" t="s">
        <v>94</v>
      </c>
      <c r="Q31" s="31"/>
      <c r="R31" s="31"/>
    </row>
    <row r="32" spans="1:18" ht="12.75" customHeight="1">
      <c r="A32" s="9">
        <f t="shared" si="0"/>
        <v>21</v>
      </c>
      <c r="B32" s="10" t="s">
        <v>27</v>
      </c>
      <c r="C32" s="10">
        <v>1</v>
      </c>
      <c r="D32" s="10" t="s">
        <v>61</v>
      </c>
      <c r="E32" s="10" t="s">
        <v>72</v>
      </c>
      <c r="F32" s="73">
        <v>58</v>
      </c>
      <c r="G32" s="74" t="s">
        <v>199</v>
      </c>
      <c r="H32" s="75">
        <v>1</v>
      </c>
      <c r="I32" s="76">
        <v>18</v>
      </c>
      <c r="J32" s="76">
        <v>17</v>
      </c>
      <c r="K32" s="75"/>
      <c r="L32" s="70">
        <f t="shared" si="1"/>
        <v>1</v>
      </c>
      <c r="M32" s="9" t="s">
        <v>44</v>
      </c>
      <c r="N32" s="16" t="s">
        <v>242</v>
      </c>
      <c r="O32" s="14">
        <v>44125</v>
      </c>
      <c r="P32" s="10" t="s">
        <v>94</v>
      </c>
      <c r="Q32" s="31"/>
      <c r="R32" s="31"/>
    </row>
    <row r="33" spans="1:18" ht="12.75" customHeight="1">
      <c r="A33" s="9">
        <f t="shared" si="0"/>
        <v>22</v>
      </c>
      <c r="B33" s="10" t="s">
        <v>27</v>
      </c>
      <c r="C33" s="10">
        <v>4</v>
      </c>
      <c r="D33" s="10" t="s">
        <v>61</v>
      </c>
      <c r="E33" s="10" t="s">
        <v>20</v>
      </c>
      <c r="F33" s="73">
        <v>17</v>
      </c>
      <c r="G33" s="74" t="s">
        <v>47</v>
      </c>
      <c r="H33" s="75">
        <v>3.2</v>
      </c>
      <c r="I33" s="76">
        <v>61</v>
      </c>
      <c r="J33" s="76">
        <v>54</v>
      </c>
      <c r="K33" s="75"/>
      <c r="L33" s="70">
        <f t="shared" si="1"/>
        <v>3.2</v>
      </c>
      <c r="M33" s="9" t="s">
        <v>44</v>
      </c>
      <c r="N33" s="16" t="s">
        <v>242</v>
      </c>
      <c r="O33" s="14">
        <v>44125</v>
      </c>
      <c r="P33" s="10" t="s">
        <v>94</v>
      </c>
      <c r="Q33" s="31"/>
      <c r="R33" s="31"/>
    </row>
    <row r="34" spans="1:18" ht="12.75" customHeight="1">
      <c r="A34" s="9">
        <f t="shared" si="0"/>
        <v>23</v>
      </c>
      <c r="B34" s="10" t="s">
        <v>27</v>
      </c>
      <c r="C34" s="10">
        <v>4</v>
      </c>
      <c r="D34" s="10" t="s">
        <v>61</v>
      </c>
      <c r="E34" s="10" t="s">
        <v>20</v>
      </c>
      <c r="F34" s="73">
        <v>31</v>
      </c>
      <c r="G34" s="74" t="s">
        <v>68</v>
      </c>
      <c r="H34" s="75">
        <v>3.8</v>
      </c>
      <c r="I34" s="76">
        <v>68</v>
      </c>
      <c r="J34" s="76">
        <v>61</v>
      </c>
      <c r="K34" s="75"/>
      <c r="L34" s="70">
        <f t="shared" si="1"/>
        <v>3.8</v>
      </c>
      <c r="M34" s="9" t="s">
        <v>44</v>
      </c>
      <c r="N34" s="16" t="s">
        <v>242</v>
      </c>
      <c r="O34" s="14">
        <v>44125</v>
      </c>
      <c r="P34" s="10" t="s">
        <v>94</v>
      </c>
      <c r="Q34" s="31"/>
      <c r="R34" s="31"/>
    </row>
    <row r="35" spans="1:18" ht="12.75" customHeight="1">
      <c r="A35" s="9">
        <f t="shared" si="0"/>
        <v>24</v>
      </c>
      <c r="B35" s="10" t="s">
        <v>24</v>
      </c>
      <c r="C35" s="72">
        <v>2</v>
      </c>
      <c r="D35" s="10" t="s">
        <v>61</v>
      </c>
      <c r="E35" s="10" t="s">
        <v>20</v>
      </c>
      <c r="F35" s="73">
        <v>212</v>
      </c>
      <c r="G35" s="74" t="s">
        <v>47</v>
      </c>
      <c r="H35" s="75">
        <v>0.4</v>
      </c>
      <c r="I35" s="76">
        <v>22</v>
      </c>
      <c r="J35" s="76">
        <v>20</v>
      </c>
      <c r="K35" s="75"/>
      <c r="L35" s="70">
        <f t="shared" si="1"/>
        <v>0.4</v>
      </c>
      <c r="M35" s="9" t="s">
        <v>44</v>
      </c>
      <c r="N35" s="37" t="s">
        <v>243</v>
      </c>
      <c r="O35" s="14">
        <v>44127</v>
      </c>
      <c r="P35" s="12" t="s">
        <v>92</v>
      </c>
      <c r="Q35" s="31"/>
      <c r="R35" s="31"/>
    </row>
    <row r="36" spans="1:18" ht="12.75" customHeight="1">
      <c r="A36" s="9">
        <f t="shared" si="0"/>
        <v>25</v>
      </c>
      <c r="B36" s="10" t="s">
        <v>24</v>
      </c>
      <c r="C36" s="72">
        <v>2</v>
      </c>
      <c r="D36" s="10" t="s">
        <v>61</v>
      </c>
      <c r="E36" s="10" t="s">
        <v>20</v>
      </c>
      <c r="F36" s="73">
        <v>202</v>
      </c>
      <c r="G36" s="74" t="s">
        <v>203</v>
      </c>
      <c r="H36" s="75">
        <v>0.6</v>
      </c>
      <c r="I36" s="76">
        <v>3</v>
      </c>
      <c r="J36" s="76">
        <v>3</v>
      </c>
      <c r="K36" s="75"/>
      <c r="L36" s="70">
        <f t="shared" si="1"/>
        <v>0.6</v>
      </c>
      <c r="M36" s="9" t="s">
        <v>44</v>
      </c>
      <c r="N36" s="37" t="s">
        <v>243</v>
      </c>
      <c r="O36" s="14">
        <v>44127</v>
      </c>
      <c r="P36" s="12" t="s">
        <v>92</v>
      </c>
      <c r="Q36" s="31"/>
      <c r="R36" s="31"/>
    </row>
    <row r="37" spans="1:18" ht="12.75" customHeight="1">
      <c r="A37" s="9">
        <f t="shared" si="0"/>
        <v>26</v>
      </c>
      <c r="B37" s="10" t="s">
        <v>24</v>
      </c>
      <c r="C37" s="72">
        <v>2</v>
      </c>
      <c r="D37" s="10" t="s">
        <v>61</v>
      </c>
      <c r="E37" s="10" t="s">
        <v>20</v>
      </c>
      <c r="F37" s="73">
        <v>201</v>
      </c>
      <c r="G37" s="74" t="s">
        <v>179</v>
      </c>
      <c r="H37" s="75">
        <v>0.8</v>
      </c>
      <c r="I37" s="76">
        <v>19</v>
      </c>
      <c r="J37" s="76">
        <v>17</v>
      </c>
      <c r="K37" s="75"/>
      <c r="L37" s="70">
        <f t="shared" si="1"/>
        <v>0.8</v>
      </c>
      <c r="M37" s="9" t="s">
        <v>44</v>
      </c>
      <c r="N37" s="37" t="s">
        <v>243</v>
      </c>
      <c r="O37" s="14">
        <v>44127</v>
      </c>
      <c r="P37" s="12" t="s">
        <v>92</v>
      </c>
      <c r="Q37" s="31"/>
      <c r="R37" s="31"/>
    </row>
    <row r="38" spans="1:18" ht="12.75" customHeight="1">
      <c r="A38" s="9">
        <f t="shared" si="0"/>
        <v>27</v>
      </c>
      <c r="B38" s="10" t="s">
        <v>24</v>
      </c>
      <c r="C38" s="72">
        <v>2</v>
      </c>
      <c r="D38" s="10" t="s">
        <v>61</v>
      </c>
      <c r="E38" s="10" t="s">
        <v>20</v>
      </c>
      <c r="F38" s="73">
        <v>201</v>
      </c>
      <c r="G38" s="74" t="s">
        <v>64</v>
      </c>
      <c r="H38" s="75">
        <v>0.6</v>
      </c>
      <c r="I38" s="76">
        <v>6</v>
      </c>
      <c r="J38" s="76">
        <v>5</v>
      </c>
      <c r="K38" s="75"/>
      <c r="L38" s="70">
        <f t="shared" si="1"/>
        <v>0.6</v>
      </c>
      <c r="M38" s="9" t="s">
        <v>44</v>
      </c>
      <c r="N38" s="37" t="s">
        <v>243</v>
      </c>
      <c r="O38" s="14">
        <v>44127</v>
      </c>
      <c r="P38" s="12" t="s">
        <v>92</v>
      </c>
      <c r="Q38" s="31"/>
      <c r="R38" s="31"/>
    </row>
    <row r="39" spans="1:18" ht="12.75" customHeight="1">
      <c r="A39" s="9">
        <f t="shared" si="0"/>
        <v>28</v>
      </c>
      <c r="B39" s="10" t="s">
        <v>24</v>
      </c>
      <c r="C39" s="72">
        <v>2</v>
      </c>
      <c r="D39" s="10" t="s">
        <v>61</v>
      </c>
      <c r="E39" s="10" t="s">
        <v>20</v>
      </c>
      <c r="F39" s="73">
        <v>201</v>
      </c>
      <c r="G39" s="74" t="s">
        <v>140</v>
      </c>
      <c r="H39" s="75">
        <v>5.8</v>
      </c>
      <c r="I39" s="76">
        <v>48</v>
      </c>
      <c r="J39" s="76">
        <v>43</v>
      </c>
      <c r="K39" s="75"/>
      <c r="L39" s="70">
        <f t="shared" si="1"/>
        <v>5.8</v>
      </c>
      <c r="M39" s="9" t="s">
        <v>44</v>
      </c>
      <c r="N39" s="37" t="s">
        <v>243</v>
      </c>
      <c r="O39" s="14">
        <v>44127</v>
      </c>
      <c r="P39" s="12" t="s">
        <v>92</v>
      </c>
      <c r="Q39" s="31"/>
      <c r="R39" s="31"/>
    </row>
    <row r="40" spans="1:18" ht="12.75" customHeight="1">
      <c r="A40" s="9">
        <f t="shared" si="0"/>
        <v>29</v>
      </c>
      <c r="B40" s="10" t="s">
        <v>24</v>
      </c>
      <c r="C40" s="10">
        <v>4</v>
      </c>
      <c r="D40" s="10" t="s">
        <v>61</v>
      </c>
      <c r="E40" s="10" t="s">
        <v>20</v>
      </c>
      <c r="F40" s="73">
        <v>132</v>
      </c>
      <c r="G40" s="74" t="s">
        <v>46</v>
      </c>
      <c r="H40" s="75">
        <v>3.8</v>
      </c>
      <c r="I40" s="76">
        <v>29</v>
      </c>
      <c r="J40" s="76">
        <v>26</v>
      </c>
      <c r="K40" s="75"/>
      <c r="L40" s="70">
        <f t="shared" si="1"/>
        <v>3.8</v>
      </c>
      <c r="M40" s="9" t="s">
        <v>44</v>
      </c>
      <c r="N40" s="37" t="s">
        <v>243</v>
      </c>
      <c r="O40" s="14">
        <v>44127</v>
      </c>
      <c r="P40" s="12" t="s">
        <v>92</v>
      </c>
      <c r="Q40" s="31"/>
      <c r="R40" s="31"/>
    </row>
    <row r="41" spans="1:18" ht="12.75" customHeight="1">
      <c r="A41" s="9">
        <f t="shared" si="0"/>
        <v>30</v>
      </c>
      <c r="B41" s="10" t="s">
        <v>24</v>
      </c>
      <c r="C41" s="10">
        <v>4</v>
      </c>
      <c r="D41" s="10" t="s">
        <v>61</v>
      </c>
      <c r="E41" s="72" t="s">
        <v>36</v>
      </c>
      <c r="F41" s="73">
        <v>29</v>
      </c>
      <c r="G41" s="74" t="s">
        <v>45</v>
      </c>
      <c r="H41" s="75">
        <v>2.9</v>
      </c>
      <c r="I41" s="76">
        <v>66</v>
      </c>
      <c r="J41" s="76">
        <v>62</v>
      </c>
      <c r="K41" s="75"/>
      <c r="L41" s="70">
        <f t="shared" si="1"/>
        <v>2.9</v>
      </c>
      <c r="M41" s="9" t="s">
        <v>44</v>
      </c>
      <c r="N41" s="37" t="s">
        <v>243</v>
      </c>
      <c r="O41" s="14">
        <v>44127</v>
      </c>
      <c r="P41" s="12" t="s">
        <v>92</v>
      </c>
      <c r="Q41" s="31"/>
      <c r="R41" s="31"/>
    </row>
    <row r="42" spans="1:18" ht="12.75" customHeight="1">
      <c r="A42" s="9">
        <f t="shared" si="0"/>
        <v>31</v>
      </c>
      <c r="B42" s="10" t="s">
        <v>24</v>
      </c>
      <c r="C42" s="10">
        <v>4</v>
      </c>
      <c r="D42" s="10" t="s">
        <v>61</v>
      </c>
      <c r="E42" s="10" t="s">
        <v>20</v>
      </c>
      <c r="F42" s="73">
        <v>57</v>
      </c>
      <c r="G42" s="74" t="s">
        <v>46</v>
      </c>
      <c r="H42" s="75">
        <v>1.5</v>
      </c>
      <c r="I42" s="76">
        <v>46</v>
      </c>
      <c r="J42" s="76">
        <v>40</v>
      </c>
      <c r="K42" s="75"/>
      <c r="L42" s="70">
        <f t="shared" si="1"/>
        <v>1.5</v>
      </c>
      <c r="M42" s="9" t="s">
        <v>44</v>
      </c>
      <c r="N42" s="37" t="s">
        <v>243</v>
      </c>
      <c r="O42" s="14">
        <v>44127</v>
      </c>
      <c r="P42" s="12" t="s">
        <v>92</v>
      </c>
      <c r="Q42" s="31"/>
      <c r="R42" s="31"/>
    </row>
    <row r="43" spans="1:18" ht="12.75" customHeight="1">
      <c r="A43" s="9">
        <f t="shared" si="0"/>
        <v>32</v>
      </c>
      <c r="B43" s="10" t="s">
        <v>24</v>
      </c>
      <c r="C43" s="10">
        <v>4</v>
      </c>
      <c r="D43" s="10" t="s">
        <v>61</v>
      </c>
      <c r="E43" s="10" t="s">
        <v>20</v>
      </c>
      <c r="F43" s="73">
        <v>97</v>
      </c>
      <c r="G43" s="74" t="s">
        <v>179</v>
      </c>
      <c r="H43" s="75">
        <v>1.3</v>
      </c>
      <c r="I43" s="76">
        <v>63</v>
      </c>
      <c r="J43" s="76">
        <v>56</v>
      </c>
      <c r="K43" s="75"/>
      <c r="L43" s="70">
        <f t="shared" si="1"/>
        <v>1.3</v>
      </c>
      <c r="M43" s="9" t="s">
        <v>44</v>
      </c>
      <c r="N43" s="37" t="s">
        <v>243</v>
      </c>
      <c r="O43" s="14">
        <v>44127</v>
      </c>
      <c r="P43" s="12" t="s">
        <v>92</v>
      </c>
      <c r="Q43" s="31"/>
      <c r="R43" s="31"/>
    </row>
    <row r="44" spans="1:18" ht="12.75" customHeight="1">
      <c r="A44" s="9">
        <f t="shared" si="0"/>
        <v>33</v>
      </c>
      <c r="B44" s="10" t="s">
        <v>24</v>
      </c>
      <c r="C44" s="10">
        <v>4</v>
      </c>
      <c r="D44" s="10" t="s">
        <v>61</v>
      </c>
      <c r="E44" s="10" t="s">
        <v>20</v>
      </c>
      <c r="F44" s="73">
        <v>84</v>
      </c>
      <c r="G44" s="74" t="s">
        <v>65</v>
      </c>
      <c r="H44" s="75">
        <v>0.6</v>
      </c>
      <c r="I44" s="76">
        <v>46</v>
      </c>
      <c r="J44" s="76">
        <v>41</v>
      </c>
      <c r="K44" s="75"/>
      <c r="L44" s="70">
        <f t="shared" si="1"/>
        <v>0.6</v>
      </c>
      <c r="M44" s="9" t="s">
        <v>44</v>
      </c>
      <c r="N44" s="37" t="s">
        <v>243</v>
      </c>
      <c r="O44" s="14">
        <v>44127</v>
      </c>
      <c r="P44" s="12" t="s">
        <v>92</v>
      </c>
      <c r="Q44" s="31"/>
      <c r="R44" s="31"/>
    </row>
    <row r="45" spans="1:18" ht="12.75" customHeight="1">
      <c r="A45" s="9">
        <f t="shared" si="0"/>
        <v>34</v>
      </c>
      <c r="B45" s="10" t="s">
        <v>24</v>
      </c>
      <c r="C45" s="10">
        <v>4</v>
      </c>
      <c r="D45" s="10" t="s">
        <v>61</v>
      </c>
      <c r="E45" s="10" t="s">
        <v>20</v>
      </c>
      <c r="F45" s="73">
        <v>84</v>
      </c>
      <c r="G45" s="74" t="s">
        <v>203</v>
      </c>
      <c r="H45" s="75">
        <v>1.2</v>
      </c>
      <c r="I45" s="76">
        <v>38</v>
      </c>
      <c r="J45" s="76">
        <v>34</v>
      </c>
      <c r="K45" s="75"/>
      <c r="L45" s="70">
        <f t="shared" si="1"/>
        <v>1.2</v>
      </c>
      <c r="M45" s="9" t="s">
        <v>44</v>
      </c>
      <c r="N45" s="37" t="s">
        <v>243</v>
      </c>
      <c r="O45" s="14">
        <v>44127</v>
      </c>
      <c r="P45" s="12" t="s">
        <v>92</v>
      </c>
      <c r="Q45" s="31"/>
      <c r="R45" s="31"/>
    </row>
    <row r="46" spans="1:18" ht="12.75" customHeight="1">
      <c r="A46" s="9">
        <f t="shared" si="0"/>
        <v>35</v>
      </c>
      <c r="B46" s="10" t="s">
        <v>24</v>
      </c>
      <c r="C46" s="10">
        <v>4</v>
      </c>
      <c r="D46" s="10" t="s">
        <v>61</v>
      </c>
      <c r="E46" s="10" t="s">
        <v>20</v>
      </c>
      <c r="F46" s="73">
        <v>77</v>
      </c>
      <c r="G46" s="74" t="s">
        <v>66</v>
      </c>
      <c r="H46" s="75">
        <v>0.7</v>
      </c>
      <c r="I46" s="76">
        <v>34</v>
      </c>
      <c r="J46" s="76">
        <v>31</v>
      </c>
      <c r="K46" s="75"/>
      <c r="L46" s="70">
        <f t="shared" si="1"/>
        <v>0.7</v>
      </c>
      <c r="M46" s="9" t="s">
        <v>44</v>
      </c>
      <c r="N46" s="37" t="s">
        <v>243</v>
      </c>
      <c r="O46" s="14">
        <v>44127</v>
      </c>
      <c r="P46" s="12" t="s">
        <v>92</v>
      </c>
      <c r="Q46" s="31"/>
      <c r="R46" s="31"/>
    </row>
    <row r="47" spans="1:18" ht="12.75" customHeight="1">
      <c r="A47" s="9">
        <f t="shared" si="0"/>
        <v>36</v>
      </c>
      <c r="B47" s="10" t="s">
        <v>24</v>
      </c>
      <c r="C47" s="10">
        <v>4</v>
      </c>
      <c r="D47" s="10" t="s">
        <v>61</v>
      </c>
      <c r="E47" s="10" t="s">
        <v>20</v>
      </c>
      <c r="F47" s="73">
        <v>68</v>
      </c>
      <c r="G47" s="74" t="s">
        <v>139</v>
      </c>
      <c r="H47" s="75">
        <v>3.4</v>
      </c>
      <c r="I47" s="76">
        <v>72</v>
      </c>
      <c r="J47" s="76">
        <v>64</v>
      </c>
      <c r="K47" s="75"/>
      <c r="L47" s="70">
        <f t="shared" si="1"/>
        <v>3.4</v>
      </c>
      <c r="M47" s="9" t="s">
        <v>44</v>
      </c>
      <c r="N47" s="37" t="s">
        <v>243</v>
      </c>
      <c r="O47" s="14">
        <v>44127</v>
      </c>
      <c r="P47" s="12" t="s">
        <v>92</v>
      </c>
      <c r="Q47" s="31"/>
      <c r="R47" s="31"/>
    </row>
    <row r="48" spans="1:18" ht="12.75" customHeight="1">
      <c r="A48" s="9">
        <f t="shared" si="0"/>
        <v>37</v>
      </c>
      <c r="B48" s="12" t="s">
        <v>50</v>
      </c>
      <c r="C48" s="10">
        <v>4</v>
      </c>
      <c r="D48" s="10" t="s">
        <v>61</v>
      </c>
      <c r="E48" s="72" t="s">
        <v>21</v>
      </c>
      <c r="F48" s="73">
        <v>17</v>
      </c>
      <c r="G48" s="74" t="s">
        <v>201</v>
      </c>
      <c r="H48" s="75">
        <v>1.5</v>
      </c>
      <c r="I48" s="76">
        <v>71</v>
      </c>
      <c r="J48" s="76">
        <v>66</v>
      </c>
      <c r="K48" s="75"/>
      <c r="L48" s="70">
        <f t="shared" si="1"/>
        <v>1.5</v>
      </c>
      <c r="M48" s="9" t="s">
        <v>44</v>
      </c>
      <c r="N48" s="37" t="s">
        <v>244</v>
      </c>
      <c r="O48" s="14">
        <v>44127</v>
      </c>
      <c r="P48" s="12" t="s">
        <v>90</v>
      </c>
      <c r="Q48" s="31"/>
      <c r="R48" s="31"/>
    </row>
    <row r="49" spans="1:18" ht="12.75" customHeight="1">
      <c r="A49" s="9">
        <f t="shared" si="0"/>
        <v>38</v>
      </c>
      <c r="B49" s="12" t="s">
        <v>50</v>
      </c>
      <c r="C49" s="10">
        <v>4</v>
      </c>
      <c r="D49" s="10" t="s">
        <v>61</v>
      </c>
      <c r="E49" s="72" t="s">
        <v>72</v>
      </c>
      <c r="F49" s="73">
        <v>9</v>
      </c>
      <c r="G49" s="74" t="s">
        <v>201</v>
      </c>
      <c r="H49" s="75">
        <v>1.1</v>
      </c>
      <c r="I49" s="76">
        <v>70</v>
      </c>
      <c r="J49" s="76">
        <v>66</v>
      </c>
      <c r="K49" s="75"/>
      <c r="L49" s="70">
        <f t="shared" si="1"/>
        <v>1.1</v>
      </c>
      <c r="M49" s="9" t="s">
        <v>44</v>
      </c>
      <c r="N49" s="37" t="s">
        <v>244</v>
      </c>
      <c r="O49" s="14">
        <v>44127</v>
      </c>
      <c r="P49" s="12" t="s">
        <v>90</v>
      </c>
      <c r="Q49" s="31"/>
      <c r="R49" s="31"/>
    </row>
    <row r="50" spans="1:18" ht="12.75" customHeight="1">
      <c r="A50" s="9">
        <f t="shared" si="0"/>
        <v>39</v>
      </c>
      <c r="B50" s="10" t="s">
        <v>29</v>
      </c>
      <c r="C50" s="10">
        <v>1</v>
      </c>
      <c r="D50" s="10" t="s">
        <v>61</v>
      </c>
      <c r="E50" s="10" t="s">
        <v>20</v>
      </c>
      <c r="F50" s="73">
        <v>49</v>
      </c>
      <c r="G50" s="74" t="s">
        <v>199</v>
      </c>
      <c r="H50" s="75">
        <v>1.9</v>
      </c>
      <c r="I50" s="76">
        <v>40</v>
      </c>
      <c r="J50" s="76">
        <v>36</v>
      </c>
      <c r="K50" s="75"/>
      <c r="L50" s="70">
        <f t="shared" si="1"/>
        <v>1.9</v>
      </c>
      <c r="M50" s="9" t="s">
        <v>44</v>
      </c>
      <c r="N50" s="37" t="s">
        <v>246</v>
      </c>
      <c r="O50" s="40">
        <v>44130</v>
      </c>
      <c r="P50" s="10" t="s">
        <v>95</v>
      </c>
      <c r="Q50" s="31"/>
      <c r="R50" s="31"/>
    </row>
    <row r="51" spans="1:18" ht="12.75" customHeight="1">
      <c r="A51" s="9">
        <f t="shared" si="0"/>
        <v>40</v>
      </c>
      <c r="B51" s="10" t="s">
        <v>29</v>
      </c>
      <c r="C51" s="10">
        <v>1</v>
      </c>
      <c r="D51" s="10" t="s">
        <v>61</v>
      </c>
      <c r="E51" s="10" t="s">
        <v>20</v>
      </c>
      <c r="F51" s="73">
        <v>49</v>
      </c>
      <c r="G51" s="74" t="s">
        <v>174</v>
      </c>
      <c r="H51" s="75">
        <v>1.2</v>
      </c>
      <c r="I51" s="76">
        <v>62</v>
      </c>
      <c r="J51" s="76">
        <v>56</v>
      </c>
      <c r="K51" s="75"/>
      <c r="L51" s="70">
        <f t="shared" si="1"/>
        <v>1.2</v>
      </c>
      <c r="M51" s="9" t="s">
        <v>44</v>
      </c>
      <c r="N51" s="37" t="s">
        <v>246</v>
      </c>
      <c r="O51" s="40">
        <v>44130</v>
      </c>
      <c r="P51" s="10" t="s">
        <v>95</v>
      </c>
      <c r="Q51" s="31"/>
      <c r="R51" s="31"/>
    </row>
    <row r="52" spans="1:18" ht="12.75" customHeight="1">
      <c r="A52" s="9">
        <f t="shared" si="0"/>
        <v>41</v>
      </c>
      <c r="B52" s="10" t="s">
        <v>29</v>
      </c>
      <c r="C52" s="10">
        <v>1</v>
      </c>
      <c r="D52" s="10" t="s">
        <v>61</v>
      </c>
      <c r="E52" s="72" t="s">
        <v>21</v>
      </c>
      <c r="F52" s="73">
        <v>53</v>
      </c>
      <c r="G52" s="74" t="s">
        <v>245</v>
      </c>
      <c r="H52" s="75">
        <v>2.2</v>
      </c>
      <c r="I52" s="76">
        <v>23</v>
      </c>
      <c r="J52" s="76">
        <v>21</v>
      </c>
      <c r="K52" s="75"/>
      <c r="L52" s="70">
        <f t="shared" si="1"/>
        <v>2.2</v>
      </c>
      <c r="M52" s="9" t="s">
        <v>44</v>
      </c>
      <c r="N52" s="37" t="s">
        <v>246</v>
      </c>
      <c r="O52" s="40">
        <v>44130</v>
      </c>
      <c r="P52" s="10" t="s">
        <v>95</v>
      </c>
      <c r="Q52" s="31"/>
      <c r="R52" s="31"/>
    </row>
    <row r="53" spans="1:18" ht="12.75" customHeight="1">
      <c r="A53" s="9">
        <f t="shared" si="0"/>
        <v>42</v>
      </c>
      <c r="B53" s="10" t="s">
        <v>29</v>
      </c>
      <c r="C53" s="10">
        <v>4</v>
      </c>
      <c r="D53" s="10" t="s">
        <v>61</v>
      </c>
      <c r="E53" s="10" t="s">
        <v>73</v>
      </c>
      <c r="F53" s="73">
        <v>36</v>
      </c>
      <c r="G53" s="74" t="s">
        <v>47</v>
      </c>
      <c r="H53" s="75">
        <v>2.3</v>
      </c>
      <c r="I53" s="76">
        <v>45</v>
      </c>
      <c r="J53" s="76">
        <v>39</v>
      </c>
      <c r="K53" s="75"/>
      <c r="L53" s="70">
        <f t="shared" si="1"/>
        <v>2.3</v>
      </c>
      <c r="M53" s="9" t="s">
        <v>44</v>
      </c>
      <c r="N53" s="37" t="s">
        <v>246</v>
      </c>
      <c r="O53" s="40">
        <v>44130</v>
      </c>
      <c r="P53" s="10" t="s">
        <v>95</v>
      </c>
      <c r="Q53" s="31"/>
      <c r="R53" s="31"/>
    </row>
    <row r="54" spans="1:18" ht="12.75" customHeight="1">
      <c r="A54" s="9">
        <f t="shared" si="0"/>
        <v>43</v>
      </c>
      <c r="B54" s="10" t="s">
        <v>29</v>
      </c>
      <c r="C54" s="10">
        <v>4</v>
      </c>
      <c r="D54" s="10" t="s">
        <v>61</v>
      </c>
      <c r="E54" s="72" t="s">
        <v>21</v>
      </c>
      <c r="F54" s="73">
        <v>61</v>
      </c>
      <c r="G54" s="74" t="s">
        <v>201</v>
      </c>
      <c r="H54" s="75">
        <v>10.4</v>
      </c>
      <c r="I54" s="76">
        <v>87</v>
      </c>
      <c r="J54" s="76">
        <v>74</v>
      </c>
      <c r="K54" s="75"/>
      <c r="L54" s="70">
        <f t="shared" si="1"/>
        <v>10.4</v>
      </c>
      <c r="M54" s="9" t="s">
        <v>44</v>
      </c>
      <c r="N54" s="37" t="s">
        <v>246</v>
      </c>
      <c r="O54" s="40">
        <v>44130</v>
      </c>
      <c r="P54" s="10" t="s">
        <v>95</v>
      </c>
      <c r="Q54" s="31"/>
      <c r="R54" s="31"/>
    </row>
    <row r="55" spans="1:18" ht="12.75" customHeight="1">
      <c r="A55" s="9">
        <f t="shared" si="0"/>
        <v>44</v>
      </c>
      <c r="B55" s="10" t="s">
        <v>29</v>
      </c>
      <c r="C55" s="10">
        <v>4</v>
      </c>
      <c r="D55" s="10" t="s">
        <v>61</v>
      </c>
      <c r="E55" s="72" t="s">
        <v>72</v>
      </c>
      <c r="F55" s="73">
        <v>83</v>
      </c>
      <c r="G55" s="74" t="s">
        <v>179</v>
      </c>
      <c r="H55" s="75">
        <v>2.1</v>
      </c>
      <c r="I55" s="76">
        <v>42</v>
      </c>
      <c r="J55" s="76">
        <v>40</v>
      </c>
      <c r="K55" s="75"/>
      <c r="L55" s="70">
        <f t="shared" si="1"/>
        <v>2.1</v>
      </c>
      <c r="M55" s="9" t="s">
        <v>44</v>
      </c>
      <c r="N55" s="37" t="s">
        <v>246</v>
      </c>
      <c r="O55" s="40">
        <v>44130</v>
      </c>
      <c r="P55" s="10" t="s">
        <v>95</v>
      </c>
      <c r="Q55" s="31"/>
      <c r="R55" s="31"/>
    </row>
    <row r="56" spans="1:18" ht="12.75" customHeight="1">
      <c r="A56" s="9">
        <f t="shared" si="0"/>
        <v>45</v>
      </c>
      <c r="B56" s="10" t="s">
        <v>29</v>
      </c>
      <c r="C56" s="10">
        <v>4</v>
      </c>
      <c r="D56" s="10" t="s">
        <v>61</v>
      </c>
      <c r="E56" s="72" t="s">
        <v>73</v>
      </c>
      <c r="F56" s="73">
        <v>83</v>
      </c>
      <c r="G56" s="74" t="s">
        <v>66</v>
      </c>
      <c r="H56" s="75">
        <v>2</v>
      </c>
      <c r="I56" s="76">
        <v>28</v>
      </c>
      <c r="J56" s="76">
        <v>26</v>
      </c>
      <c r="K56" s="75"/>
      <c r="L56" s="70">
        <f t="shared" si="1"/>
        <v>2</v>
      </c>
      <c r="M56" s="9" t="s">
        <v>44</v>
      </c>
      <c r="N56" s="37" t="s">
        <v>246</v>
      </c>
      <c r="O56" s="40">
        <v>44130</v>
      </c>
      <c r="P56" s="10" t="s">
        <v>95</v>
      </c>
      <c r="Q56" s="31"/>
      <c r="R56" s="31"/>
    </row>
    <row r="57" spans="1:18" ht="12.75" customHeight="1">
      <c r="A57" s="9">
        <f t="shared" si="0"/>
        <v>46</v>
      </c>
      <c r="B57" s="10" t="s">
        <v>29</v>
      </c>
      <c r="C57" s="10">
        <v>4</v>
      </c>
      <c r="D57" s="10" t="s">
        <v>61</v>
      </c>
      <c r="E57" s="72" t="s">
        <v>72</v>
      </c>
      <c r="F57" s="73">
        <v>83</v>
      </c>
      <c r="G57" s="74" t="s">
        <v>201</v>
      </c>
      <c r="H57" s="75">
        <v>0.8</v>
      </c>
      <c r="I57" s="76">
        <v>8</v>
      </c>
      <c r="J57" s="76">
        <v>8</v>
      </c>
      <c r="K57" s="75"/>
      <c r="L57" s="70">
        <f t="shared" si="1"/>
        <v>0.8</v>
      </c>
      <c r="M57" s="9" t="s">
        <v>44</v>
      </c>
      <c r="N57" s="37" t="s">
        <v>246</v>
      </c>
      <c r="O57" s="40">
        <v>44130</v>
      </c>
      <c r="P57" s="10" t="s">
        <v>95</v>
      </c>
      <c r="Q57" s="31"/>
      <c r="R57" s="31"/>
    </row>
    <row r="58" spans="1:18" ht="12.75" customHeight="1">
      <c r="A58" s="9">
        <f t="shared" si="0"/>
        <v>47</v>
      </c>
      <c r="B58" s="10" t="s">
        <v>23</v>
      </c>
      <c r="C58" s="10">
        <v>1</v>
      </c>
      <c r="D58" s="10" t="s">
        <v>61</v>
      </c>
      <c r="E58" s="10" t="s">
        <v>20</v>
      </c>
      <c r="F58" s="73">
        <v>3</v>
      </c>
      <c r="G58" s="74" t="s">
        <v>79</v>
      </c>
      <c r="H58" s="75">
        <v>0.3</v>
      </c>
      <c r="I58" s="76">
        <v>30</v>
      </c>
      <c r="J58" s="76">
        <v>27</v>
      </c>
      <c r="K58" s="75"/>
      <c r="L58" s="70">
        <f t="shared" si="1"/>
        <v>0.3</v>
      </c>
      <c r="M58" s="9" t="s">
        <v>44</v>
      </c>
      <c r="N58" s="37" t="s">
        <v>247</v>
      </c>
      <c r="O58" s="40">
        <v>44130</v>
      </c>
      <c r="P58" s="10" t="s">
        <v>95</v>
      </c>
      <c r="Q58" s="31"/>
      <c r="R58" s="31"/>
    </row>
    <row r="59" spans="1:18" ht="12.75" customHeight="1">
      <c r="A59" s="9">
        <f t="shared" si="0"/>
        <v>48</v>
      </c>
      <c r="B59" s="10" t="s">
        <v>23</v>
      </c>
      <c r="C59" s="10">
        <v>4</v>
      </c>
      <c r="D59" s="10" t="s">
        <v>61</v>
      </c>
      <c r="E59" s="72" t="s">
        <v>21</v>
      </c>
      <c r="F59" s="73">
        <v>90</v>
      </c>
      <c r="G59" s="74" t="s">
        <v>203</v>
      </c>
      <c r="H59" s="75">
        <v>6.4</v>
      </c>
      <c r="I59" s="76">
        <v>151</v>
      </c>
      <c r="J59" s="76">
        <v>142</v>
      </c>
      <c r="K59" s="75"/>
      <c r="L59" s="70">
        <f t="shared" si="1"/>
        <v>6.4</v>
      </c>
      <c r="M59" s="9" t="s">
        <v>44</v>
      </c>
      <c r="N59" s="37" t="s">
        <v>247</v>
      </c>
      <c r="O59" s="40">
        <v>44130</v>
      </c>
      <c r="P59" s="10" t="s">
        <v>95</v>
      </c>
      <c r="Q59" s="31"/>
      <c r="R59" s="31"/>
    </row>
    <row r="60" spans="1:18" ht="12.75" customHeight="1">
      <c r="A60" s="9">
        <f t="shared" si="0"/>
        <v>49</v>
      </c>
      <c r="B60" s="10" t="s">
        <v>23</v>
      </c>
      <c r="C60" s="10">
        <v>4</v>
      </c>
      <c r="D60" s="10" t="s">
        <v>61</v>
      </c>
      <c r="E60" s="72" t="s">
        <v>21</v>
      </c>
      <c r="F60" s="73">
        <v>87</v>
      </c>
      <c r="G60" s="74" t="s">
        <v>174</v>
      </c>
      <c r="H60" s="75">
        <v>7</v>
      </c>
      <c r="I60" s="76">
        <v>138</v>
      </c>
      <c r="J60" s="76">
        <v>130</v>
      </c>
      <c r="K60" s="75"/>
      <c r="L60" s="70">
        <f t="shared" si="1"/>
        <v>7</v>
      </c>
      <c r="M60" s="9" t="s">
        <v>44</v>
      </c>
      <c r="N60" s="37" t="s">
        <v>247</v>
      </c>
      <c r="O60" s="40">
        <v>44130</v>
      </c>
      <c r="P60" s="10" t="s">
        <v>95</v>
      </c>
      <c r="Q60" s="31"/>
      <c r="R60" s="31"/>
    </row>
    <row r="61" spans="1:18" ht="12.75" customHeight="1">
      <c r="A61" s="9">
        <f t="shared" si="0"/>
        <v>50</v>
      </c>
      <c r="B61" s="10" t="s">
        <v>23</v>
      </c>
      <c r="C61" s="10">
        <v>4</v>
      </c>
      <c r="D61" s="10" t="s">
        <v>61</v>
      </c>
      <c r="E61" s="72" t="s">
        <v>21</v>
      </c>
      <c r="F61" s="73">
        <v>90</v>
      </c>
      <c r="G61" s="74" t="s">
        <v>126</v>
      </c>
      <c r="H61" s="75">
        <v>4</v>
      </c>
      <c r="I61" s="76">
        <v>120</v>
      </c>
      <c r="J61" s="76">
        <v>114</v>
      </c>
      <c r="K61" s="75"/>
      <c r="L61" s="70">
        <f t="shared" si="1"/>
        <v>4</v>
      </c>
      <c r="M61" s="9" t="s">
        <v>44</v>
      </c>
      <c r="N61" s="37" t="s">
        <v>247</v>
      </c>
      <c r="O61" s="40">
        <v>44130</v>
      </c>
      <c r="P61" s="10" t="s">
        <v>95</v>
      </c>
      <c r="Q61" s="31"/>
      <c r="R61" s="31"/>
    </row>
    <row r="62" spans="1:18" ht="12.75" customHeight="1">
      <c r="A62" s="9">
        <f t="shared" si="0"/>
        <v>51</v>
      </c>
      <c r="B62" s="10" t="s">
        <v>23</v>
      </c>
      <c r="C62" s="10">
        <v>4</v>
      </c>
      <c r="D62" s="10" t="s">
        <v>61</v>
      </c>
      <c r="E62" s="72" t="s">
        <v>21</v>
      </c>
      <c r="F62" s="73">
        <v>31</v>
      </c>
      <c r="G62" s="74" t="s">
        <v>118</v>
      </c>
      <c r="H62" s="75">
        <v>6.3</v>
      </c>
      <c r="I62" s="76">
        <v>178</v>
      </c>
      <c r="J62" s="76">
        <v>169</v>
      </c>
      <c r="K62" s="75"/>
      <c r="L62" s="70">
        <f t="shared" si="1"/>
        <v>6.3</v>
      </c>
      <c r="M62" s="9" t="s">
        <v>44</v>
      </c>
      <c r="N62" s="37" t="s">
        <v>247</v>
      </c>
      <c r="O62" s="40">
        <v>44130</v>
      </c>
      <c r="P62" s="10" t="s">
        <v>95</v>
      </c>
      <c r="Q62" s="31"/>
      <c r="R62" s="31"/>
    </row>
    <row r="63" spans="1:18" ht="12.75" customHeight="1">
      <c r="A63" s="9">
        <f t="shared" si="0"/>
        <v>52</v>
      </c>
      <c r="B63" s="10" t="s">
        <v>23</v>
      </c>
      <c r="C63" s="10">
        <v>4</v>
      </c>
      <c r="D63" s="10" t="s">
        <v>61</v>
      </c>
      <c r="E63" s="72" t="s">
        <v>21</v>
      </c>
      <c r="F63" s="73">
        <v>31</v>
      </c>
      <c r="G63" s="74" t="s">
        <v>41</v>
      </c>
      <c r="H63" s="75">
        <v>6.3</v>
      </c>
      <c r="I63" s="76">
        <v>187</v>
      </c>
      <c r="J63" s="76">
        <v>177</v>
      </c>
      <c r="K63" s="75"/>
      <c r="L63" s="70">
        <f t="shared" si="1"/>
        <v>6.3</v>
      </c>
      <c r="M63" s="9" t="s">
        <v>44</v>
      </c>
      <c r="N63" s="37" t="s">
        <v>247</v>
      </c>
      <c r="O63" s="40">
        <v>44130</v>
      </c>
      <c r="P63" s="10" t="s">
        <v>95</v>
      </c>
      <c r="Q63" s="31"/>
      <c r="R63" s="31"/>
    </row>
    <row r="64" spans="1:18" ht="12.75" customHeight="1">
      <c r="A64" s="9">
        <f t="shared" si="0"/>
        <v>53</v>
      </c>
      <c r="B64" s="10" t="s">
        <v>23</v>
      </c>
      <c r="C64" s="10">
        <v>4</v>
      </c>
      <c r="D64" s="10" t="s">
        <v>61</v>
      </c>
      <c r="E64" s="10" t="s">
        <v>20</v>
      </c>
      <c r="F64" s="73">
        <v>21</v>
      </c>
      <c r="G64" s="74" t="s">
        <v>47</v>
      </c>
      <c r="H64" s="75">
        <v>8.5</v>
      </c>
      <c r="I64" s="76">
        <v>196</v>
      </c>
      <c r="J64" s="76">
        <v>180</v>
      </c>
      <c r="K64" s="75"/>
      <c r="L64" s="70">
        <f t="shared" si="1"/>
        <v>8.5</v>
      </c>
      <c r="M64" s="9" t="s">
        <v>44</v>
      </c>
      <c r="N64" s="37" t="s">
        <v>247</v>
      </c>
      <c r="O64" s="40">
        <v>44130</v>
      </c>
      <c r="P64" s="10" t="s">
        <v>95</v>
      </c>
      <c r="Q64" s="31"/>
      <c r="R64" s="31"/>
    </row>
    <row r="65" spans="1:18" ht="12.75" customHeight="1">
      <c r="A65" s="9">
        <f t="shared" si="0"/>
        <v>54</v>
      </c>
      <c r="B65" s="10" t="s">
        <v>23</v>
      </c>
      <c r="C65" s="10">
        <v>4</v>
      </c>
      <c r="D65" s="10" t="s">
        <v>61</v>
      </c>
      <c r="E65" s="10" t="s">
        <v>20</v>
      </c>
      <c r="F65" s="73">
        <v>55</v>
      </c>
      <c r="G65" s="74" t="s">
        <v>140</v>
      </c>
      <c r="H65" s="75">
        <v>5.7</v>
      </c>
      <c r="I65" s="76">
        <v>88</v>
      </c>
      <c r="J65" s="76">
        <v>79</v>
      </c>
      <c r="K65" s="75"/>
      <c r="L65" s="70">
        <f t="shared" si="1"/>
        <v>5.7</v>
      </c>
      <c r="M65" s="9" t="s">
        <v>44</v>
      </c>
      <c r="N65" s="37" t="s">
        <v>247</v>
      </c>
      <c r="O65" s="40">
        <v>44130</v>
      </c>
      <c r="P65" s="10" t="s">
        <v>95</v>
      </c>
      <c r="Q65" s="31"/>
      <c r="R65" s="31"/>
    </row>
    <row r="66" spans="1:18" ht="12.75" customHeight="1">
      <c r="A66" s="9">
        <f t="shared" si="0"/>
        <v>55</v>
      </c>
      <c r="B66" s="10" t="s">
        <v>28</v>
      </c>
      <c r="C66" s="10">
        <v>4</v>
      </c>
      <c r="D66" s="10" t="s">
        <v>61</v>
      </c>
      <c r="E66" s="72" t="s">
        <v>21</v>
      </c>
      <c r="F66" s="73">
        <v>26</v>
      </c>
      <c r="G66" s="74" t="s">
        <v>140</v>
      </c>
      <c r="H66" s="75">
        <v>3.6</v>
      </c>
      <c r="I66" s="76">
        <v>22</v>
      </c>
      <c r="J66" s="76">
        <v>21</v>
      </c>
      <c r="K66" s="75"/>
      <c r="L66" s="70">
        <f t="shared" si="1"/>
        <v>3.6</v>
      </c>
      <c r="M66" s="9" t="s">
        <v>44</v>
      </c>
      <c r="N66" s="37" t="s">
        <v>248</v>
      </c>
      <c r="O66" s="40">
        <v>44131</v>
      </c>
      <c r="P66" s="9" t="s">
        <v>97</v>
      </c>
      <c r="Q66" s="31"/>
      <c r="R66" s="31"/>
    </row>
    <row r="67" spans="1:18" ht="12.75" customHeight="1">
      <c r="A67" s="9">
        <f t="shared" si="0"/>
        <v>56</v>
      </c>
      <c r="B67" s="10" t="s">
        <v>28</v>
      </c>
      <c r="C67" s="10">
        <v>4</v>
      </c>
      <c r="D67" s="10" t="s">
        <v>61</v>
      </c>
      <c r="E67" s="72" t="s">
        <v>21</v>
      </c>
      <c r="F67" s="73">
        <v>26</v>
      </c>
      <c r="G67" s="74" t="s">
        <v>64</v>
      </c>
      <c r="H67" s="75">
        <v>0.4</v>
      </c>
      <c r="I67" s="76">
        <v>14</v>
      </c>
      <c r="J67" s="76">
        <v>13</v>
      </c>
      <c r="K67" s="75"/>
      <c r="L67" s="70">
        <f t="shared" si="1"/>
        <v>0.4</v>
      </c>
      <c r="M67" s="9" t="s">
        <v>44</v>
      </c>
      <c r="N67" s="37" t="s">
        <v>248</v>
      </c>
      <c r="O67" s="40">
        <v>44131</v>
      </c>
      <c r="P67" s="9" t="s">
        <v>97</v>
      </c>
      <c r="Q67" s="31"/>
      <c r="R67" s="31"/>
    </row>
    <row r="68" spans="1:18" ht="12.75" customHeight="1">
      <c r="A68" s="9">
        <f t="shared" si="0"/>
        <v>57</v>
      </c>
      <c r="B68" s="10" t="s">
        <v>25</v>
      </c>
      <c r="C68" s="10">
        <v>1</v>
      </c>
      <c r="D68" s="10" t="s">
        <v>61</v>
      </c>
      <c r="E68" s="10" t="s">
        <v>20</v>
      </c>
      <c r="F68" s="73">
        <v>25</v>
      </c>
      <c r="G68" s="74" t="s">
        <v>197</v>
      </c>
      <c r="H68" s="75">
        <v>0.1</v>
      </c>
      <c r="I68" s="76">
        <v>15</v>
      </c>
      <c r="J68" s="76">
        <v>15</v>
      </c>
      <c r="K68" s="75"/>
      <c r="L68" s="70">
        <f t="shared" si="1"/>
        <v>0.1</v>
      </c>
      <c r="M68" s="9" t="s">
        <v>44</v>
      </c>
      <c r="N68" s="37" t="s">
        <v>250</v>
      </c>
      <c r="O68" s="40">
        <v>44131</v>
      </c>
      <c r="P68" s="9" t="s">
        <v>97</v>
      </c>
      <c r="Q68" s="31"/>
      <c r="R68" s="31"/>
    </row>
    <row r="69" spans="1:18" ht="12.75" customHeight="1">
      <c r="A69" s="9">
        <f t="shared" si="0"/>
        <v>58</v>
      </c>
      <c r="B69" s="10" t="s">
        <v>25</v>
      </c>
      <c r="C69" s="10">
        <v>1</v>
      </c>
      <c r="D69" s="10" t="s">
        <v>61</v>
      </c>
      <c r="E69" s="10" t="s">
        <v>20</v>
      </c>
      <c r="F69" s="73">
        <v>30</v>
      </c>
      <c r="G69" s="74" t="s">
        <v>66</v>
      </c>
      <c r="H69" s="75">
        <v>2.6</v>
      </c>
      <c r="I69" s="76">
        <v>35</v>
      </c>
      <c r="J69" s="76">
        <v>32</v>
      </c>
      <c r="K69" s="75"/>
      <c r="L69" s="70">
        <f t="shared" si="1"/>
        <v>2.6</v>
      </c>
      <c r="M69" s="9" t="s">
        <v>44</v>
      </c>
      <c r="N69" s="37" t="s">
        <v>250</v>
      </c>
      <c r="O69" s="40">
        <v>44131</v>
      </c>
      <c r="P69" s="9" t="s">
        <v>97</v>
      </c>
      <c r="Q69" s="31"/>
      <c r="R69" s="31"/>
    </row>
    <row r="70" spans="1:18" ht="12.75" customHeight="1">
      <c r="A70" s="9">
        <f t="shared" si="0"/>
        <v>59</v>
      </c>
      <c r="B70" s="10" t="s">
        <v>25</v>
      </c>
      <c r="C70" s="10">
        <v>1</v>
      </c>
      <c r="D70" s="10" t="s">
        <v>61</v>
      </c>
      <c r="E70" s="10" t="s">
        <v>20</v>
      </c>
      <c r="F70" s="73">
        <v>30</v>
      </c>
      <c r="G70" s="74" t="s">
        <v>65</v>
      </c>
      <c r="H70" s="75">
        <v>0.3</v>
      </c>
      <c r="I70" s="76">
        <v>46</v>
      </c>
      <c r="J70" s="76">
        <v>42</v>
      </c>
      <c r="K70" s="75"/>
      <c r="L70" s="70">
        <f t="shared" si="1"/>
        <v>0.3</v>
      </c>
      <c r="M70" s="9" t="s">
        <v>44</v>
      </c>
      <c r="N70" s="37" t="s">
        <v>250</v>
      </c>
      <c r="O70" s="40">
        <v>44131</v>
      </c>
      <c r="P70" s="9" t="s">
        <v>97</v>
      </c>
      <c r="Q70" s="31"/>
      <c r="R70" s="31"/>
    </row>
    <row r="71" spans="1:18" ht="12.75" customHeight="1">
      <c r="A71" s="9">
        <f t="shared" si="0"/>
        <v>60</v>
      </c>
      <c r="B71" s="10" t="s">
        <v>25</v>
      </c>
      <c r="C71" s="10">
        <v>1</v>
      </c>
      <c r="D71" s="10" t="s">
        <v>61</v>
      </c>
      <c r="E71" s="72" t="s">
        <v>21</v>
      </c>
      <c r="F71" s="73">
        <v>32</v>
      </c>
      <c r="G71" s="74" t="s">
        <v>118</v>
      </c>
      <c r="H71" s="75">
        <v>5.4</v>
      </c>
      <c r="I71" s="76">
        <v>104</v>
      </c>
      <c r="J71" s="76">
        <v>97</v>
      </c>
      <c r="K71" s="75"/>
      <c r="L71" s="70">
        <f t="shared" si="1"/>
        <v>5.4</v>
      </c>
      <c r="M71" s="9" t="s">
        <v>44</v>
      </c>
      <c r="N71" s="37" t="s">
        <v>250</v>
      </c>
      <c r="O71" s="40">
        <v>44131</v>
      </c>
      <c r="P71" s="9" t="s">
        <v>97</v>
      </c>
      <c r="Q71" s="31"/>
      <c r="R71" s="31"/>
    </row>
    <row r="72" spans="1:18" ht="12.75" customHeight="1">
      <c r="A72" s="9">
        <f t="shared" si="0"/>
        <v>61</v>
      </c>
      <c r="B72" s="10" t="s">
        <v>25</v>
      </c>
      <c r="C72" s="10">
        <v>1</v>
      </c>
      <c r="D72" s="10" t="s">
        <v>61</v>
      </c>
      <c r="E72" s="72" t="s">
        <v>21</v>
      </c>
      <c r="F72" s="73">
        <v>32</v>
      </c>
      <c r="G72" s="74" t="s">
        <v>240</v>
      </c>
      <c r="H72" s="75">
        <v>0.7</v>
      </c>
      <c r="I72" s="76">
        <v>27</v>
      </c>
      <c r="J72" s="76">
        <v>26</v>
      </c>
      <c r="K72" s="75"/>
      <c r="L72" s="70">
        <f t="shared" si="1"/>
        <v>0.7</v>
      </c>
      <c r="M72" s="9" t="s">
        <v>44</v>
      </c>
      <c r="N72" s="37" t="s">
        <v>250</v>
      </c>
      <c r="O72" s="40">
        <v>44131</v>
      </c>
      <c r="P72" s="9" t="s">
        <v>97</v>
      </c>
      <c r="Q72" s="31"/>
      <c r="R72" s="31"/>
    </row>
    <row r="73" spans="1:18" ht="12.75" customHeight="1">
      <c r="A73" s="9">
        <f t="shared" si="0"/>
        <v>62</v>
      </c>
      <c r="B73" s="10" t="s">
        <v>25</v>
      </c>
      <c r="C73" s="10">
        <v>1</v>
      </c>
      <c r="D73" s="10" t="s">
        <v>61</v>
      </c>
      <c r="E73" s="72" t="s">
        <v>21</v>
      </c>
      <c r="F73" s="73">
        <v>32</v>
      </c>
      <c r="G73" s="74" t="s">
        <v>249</v>
      </c>
      <c r="H73" s="75">
        <v>0.8</v>
      </c>
      <c r="I73" s="76">
        <v>34</v>
      </c>
      <c r="J73" s="76">
        <v>32</v>
      </c>
      <c r="K73" s="75"/>
      <c r="L73" s="70">
        <f t="shared" si="1"/>
        <v>0.8</v>
      </c>
      <c r="M73" s="9" t="s">
        <v>44</v>
      </c>
      <c r="N73" s="37" t="s">
        <v>250</v>
      </c>
      <c r="O73" s="40">
        <v>44131</v>
      </c>
      <c r="P73" s="9" t="s">
        <v>97</v>
      </c>
      <c r="Q73" s="31"/>
      <c r="R73" s="31"/>
    </row>
    <row r="74" spans="1:18" ht="12.75" customHeight="1">
      <c r="A74" s="9">
        <f t="shared" si="0"/>
        <v>63</v>
      </c>
      <c r="B74" s="10" t="s">
        <v>25</v>
      </c>
      <c r="C74" s="10">
        <v>1</v>
      </c>
      <c r="D74" s="10" t="s">
        <v>61</v>
      </c>
      <c r="E74" s="72" t="s">
        <v>21</v>
      </c>
      <c r="F74" s="73">
        <v>35</v>
      </c>
      <c r="G74" s="74" t="s">
        <v>201</v>
      </c>
      <c r="H74" s="75">
        <v>1.1</v>
      </c>
      <c r="I74" s="76">
        <v>39</v>
      </c>
      <c r="J74" s="76">
        <v>37</v>
      </c>
      <c r="K74" s="75"/>
      <c r="L74" s="70">
        <f t="shared" si="1"/>
        <v>1.1</v>
      </c>
      <c r="M74" s="9" t="s">
        <v>44</v>
      </c>
      <c r="N74" s="37" t="s">
        <v>250</v>
      </c>
      <c r="O74" s="40">
        <v>44131</v>
      </c>
      <c r="P74" s="9" t="s">
        <v>97</v>
      </c>
      <c r="Q74" s="31"/>
      <c r="R74" s="31"/>
    </row>
    <row r="75" spans="1:18" ht="12.75" customHeight="1">
      <c r="A75" s="38"/>
      <c r="B75" s="72"/>
      <c r="C75" s="72"/>
      <c r="D75" s="72"/>
      <c r="E75" s="72"/>
      <c r="F75" s="73"/>
      <c r="G75" s="74"/>
      <c r="H75" s="75"/>
      <c r="I75" s="76"/>
      <c r="J75" s="76"/>
      <c r="K75" s="75"/>
      <c r="L75" s="70"/>
      <c r="M75" s="38"/>
      <c r="N75" s="37"/>
      <c r="O75" s="40"/>
      <c r="P75" s="72"/>
      <c r="Q75" s="31"/>
      <c r="R75" s="31"/>
    </row>
    <row r="76" spans="1:18" ht="12.75">
      <c r="A76" s="26"/>
      <c r="B76" s="26"/>
      <c r="C76" s="46"/>
      <c r="D76" s="26"/>
      <c r="E76" s="26"/>
      <c r="F76" s="26"/>
      <c r="G76" s="47"/>
      <c r="H76" s="111">
        <f>SUM(H12:H75)</f>
        <v>189.20000000000007</v>
      </c>
      <c r="I76" s="112">
        <f>SUM(I12:I75)</f>
        <v>3212</v>
      </c>
      <c r="J76" s="112">
        <f>SUM(J12:J75)</f>
        <v>2890</v>
      </c>
      <c r="K76" s="26"/>
      <c r="L76" s="111">
        <f>SUM(L12:L75)</f>
        <v>189.20000000000007</v>
      </c>
      <c r="M76" s="110"/>
      <c r="N76" s="5"/>
      <c r="O76" s="48"/>
      <c r="P76" s="26"/>
      <c r="Q76" s="26"/>
      <c r="R76" s="26"/>
    </row>
    <row r="77" spans="1:18" ht="12.75">
      <c r="A77" s="21"/>
      <c r="B77" s="21"/>
      <c r="C77" s="21"/>
      <c r="D77" s="21"/>
      <c r="E77" s="21"/>
      <c r="F77" s="21"/>
      <c r="G77" s="2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.75">
      <c r="A78" s="2"/>
      <c r="B78" s="2"/>
      <c r="C78" s="2"/>
      <c r="D78" s="122" t="s">
        <v>252</v>
      </c>
      <c r="E78" s="122"/>
      <c r="F78" s="122"/>
      <c r="G78" s="122"/>
      <c r="H78" s="122"/>
      <c r="I78" s="122"/>
      <c r="J78" s="122"/>
      <c r="K78" s="122"/>
      <c r="L78" s="122"/>
      <c r="M78" s="2"/>
      <c r="N78" s="2"/>
      <c r="O78" s="2"/>
      <c r="P78" s="2"/>
      <c r="Q78" s="2"/>
      <c r="R78" s="2"/>
    </row>
    <row r="79" ht="12.75">
      <c r="G79" s="1"/>
    </row>
  </sheetData>
  <sheetProtection/>
  <mergeCells count="19">
    <mergeCell ref="R8:R9"/>
    <mergeCell ref="B11:L11"/>
    <mergeCell ref="D78:L78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4" r:id="rId1"/>
  <ignoredErrors>
    <ignoredError sqref="G12:G34 N12:N34 G35:G47 N35:N47 N48:N49 G48:G49 G50:G57 N50:N57 G58:G65 N58:N65 N66:N67 G66:G67 N68:N74 G68:G7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90" zoomScaleNormal="90" zoomScalePageLayoutView="0" workbookViewId="0" topLeftCell="A1">
      <selection activeCell="P19" sqref="P19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7">
        <v>1</v>
      </c>
      <c r="B12" s="78" t="s">
        <v>25</v>
      </c>
      <c r="C12" s="78">
        <v>4</v>
      </c>
      <c r="D12" s="78" t="s">
        <v>33</v>
      </c>
      <c r="E12" s="78" t="s">
        <v>21</v>
      </c>
      <c r="F12" s="84">
        <v>3</v>
      </c>
      <c r="G12" s="85" t="s">
        <v>254</v>
      </c>
      <c r="H12" s="82">
        <v>1.5</v>
      </c>
      <c r="I12" s="86">
        <v>347</v>
      </c>
      <c r="J12" s="86">
        <v>328</v>
      </c>
      <c r="K12" s="82">
        <f>H12</f>
        <v>1.5</v>
      </c>
      <c r="L12" s="30"/>
      <c r="M12" s="7" t="s">
        <v>44</v>
      </c>
      <c r="N12" s="19" t="s">
        <v>256</v>
      </c>
      <c r="O12" s="13">
        <v>44154</v>
      </c>
      <c r="P12" s="10" t="s">
        <v>97</v>
      </c>
      <c r="Q12" s="28"/>
      <c r="R12" s="28"/>
    </row>
    <row r="13" spans="1:18" ht="12.75" customHeight="1">
      <c r="A13" s="9">
        <f>A12+1</f>
        <v>2</v>
      </c>
      <c r="B13" s="10" t="s">
        <v>26</v>
      </c>
      <c r="C13" s="10">
        <v>4</v>
      </c>
      <c r="D13" s="10" t="s">
        <v>33</v>
      </c>
      <c r="E13" s="10" t="s">
        <v>20</v>
      </c>
      <c r="F13" s="87">
        <v>21</v>
      </c>
      <c r="G13" s="88" t="s">
        <v>49</v>
      </c>
      <c r="H13" s="83">
        <v>2.9</v>
      </c>
      <c r="I13" s="89">
        <v>818</v>
      </c>
      <c r="J13" s="89">
        <v>729</v>
      </c>
      <c r="K13" s="83">
        <f>H13</f>
        <v>2.9</v>
      </c>
      <c r="L13" s="17"/>
      <c r="M13" s="9" t="s">
        <v>44</v>
      </c>
      <c r="N13" s="16" t="s">
        <v>257</v>
      </c>
      <c r="O13" s="14">
        <v>44154</v>
      </c>
      <c r="P13" s="10" t="s">
        <v>97</v>
      </c>
      <c r="Q13" s="29"/>
      <c r="R13" s="29"/>
    </row>
    <row r="14" spans="1:18" ht="12.75" customHeight="1">
      <c r="A14" s="9">
        <f>A13+1</f>
        <v>3</v>
      </c>
      <c r="B14" s="10" t="s">
        <v>26</v>
      </c>
      <c r="C14" s="10">
        <v>4</v>
      </c>
      <c r="D14" s="10" t="s">
        <v>34</v>
      </c>
      <c r="E14" s="10" t="s">
        <v>20</v>
      </c>
      <c r="F14" s="87">
        <v>8</v>
      </c>
      <c r="G14" s="88" t="s">
        <v>255</v>
      </c>
      <c r="H14" s="83">
        <v>1.1</v>
      </c>
      <c r="I14" s="89">
        <v>285</v>
      </c>
      <c r="J14" s="89">
        <v>255</v>
      </c>
      <c r="K14" s="83">
        <f>H14</f>
        <v>1.1</v>
      </c>
      <c r="L14" s="17"/>
      <c r="M14" s="9" t="s">
        <v>44</v>
      </c>
      <c r="N14" s="16" t="s">
        <v>258</v>
      </c>
      <c r="O14" s="14">
        <v>44154</v>
      </c>
      <c r="P14" s="10" t="s">
        <v>97</v>
      </c>
      <c r="Q14" s="29"/>
      <c r="R14" s="29"/>
    </row>
    <row r="15" spans="1:18" ht="12.75" customHeight="1">
      <c r="A15" s="26"/>
      <c r="B15" s="46"/>
      <c r="C15" s="46"/>
      <c r="D15" s="46"/>
      <c r="E15" s="46"/>
      <c r="F15" s="113"/>
      <c r="G15" s="114"/>
      <c r="H15" s="115"/>
      <c r="I15" s="116"/>
      <c r="J15" s="116"/>
      <c r="K15" s="115"/>
      <c r="L15" s="111"/>
      <c r="M15" s="26"/>
      <c r="N15" s="47"/>
      <c r="O15" s="48"/>
      <c r="P15" s="46"/>
      <c r="Q15" s="55"/>
      <c r="R15" s="55"/>
    </row>
    <row r="16" spans="1:18" ht="15" customHeight="1">
      <c r="A16" s="94"/>
      <c r="B16" s="109" t="s">
        <v>225</v>
      </c>
      <c r="C16" s="95"/>
      <c r="D16" s="95"/>
      <c r="E16" s="95"/>
      <c r="F16" s="96"/>
      <c r="G16" s="97"/>
      <c r="H16" s="98">
        <f>SUM(H12:H15)</f>
        <v>5.5</v>
      </c>
      <c r="I16" s="99">
        <f>SUM(I12:I15)</f>
        <v>1450</v>
      </c>
      <c r="J16" s="99">
        <f>SUM(J12:J15)</f>
        <v>1312</v>
      </c>
      <c r="K16" s="98">
        <f>SUM(K12:K15)</f>
        <v>5.5</v>
      </c>
      <c r="L16" s="100"/>
      <c r="M16" s="49"/>
      <c r="N16" s="101"/>
      <c r="O16" s="102"/>
      <c r="P16" s="103"/>
      <c r="Q16" s="81"/>
      <c r="R16" s="81"/>
    </row>
    <row r="17" spans="1:18" ht="12.75">
      <c r="A17" s="21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 customHeight="1">
      <c r="A18" s="2"/>
      <c r="B18" s="2"/>
      <c r="C18" s="2"/>
      <c r="D18" s="122" t="s">
        <v>252</v>
      </c>
      <c r="E18" s="122"/>
      <c r="F18" s="122"/>
      <c r="G18" s="122"/>
      <c r="H18" s="122"/>
      <c r="I18" s="122"/>
      <c r="J18" s="122"/>
      <c r="K18" s="122"/>
      <c r="L18" s="122"/>
      <c r="M18" s="2"/>
      <c r="N18" s="2"/>
      <c r="O18" s="2"/>
      <c r="P18" s="2"/>
      <c r="Q18" s="2"/>
      <c r="R18" s="2"/>
    </row>
    <row r="19" ht="12.75">
      <c r="G19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18:L18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4 N12:N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10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7">
        <v>1</v>
      </c>
      <c r="B12" s="12" t="s">
        <v>50</v>
      </c>
      <c r="C12" s="78">
        <v>1</v>
      </c>
      <c r="D12" s="10" t="s">
        <v>61</v>
      </c>
      <c r="E12" s="78" t="s">
        <v>260</v>
      </c>
      <c r="F12" s="84">
        <v>52</v>
      </c>
      <c r="G12" s="85" t="s">
        <v>139</v>
      </c>
      <c r="H12" s="82">
        <v>3.8</v>
      </c>
      <c r="I12" s="86">
        <v>47</v>
      </c>
      <c r="J12" s="86">
        <v>44</v>
      </c>
      <c r="K12" s="82"/>
      <c r="L12" s="30">
        <v>3.8</v>
      </c>
      <c r="M12" s="7" t="s">
        <v>44</v>
      </c>
      <c r="N12" s="19" t="s">
        <v>261</v>
      </c>
      <c r="O12" s="13">
        <v>44167</v>
      </c>
      <c r="P12" s="12" t="s">
        <v>90</v>
      </c>
      <c r="Q12" s="28"/>
      <c r="R12" s="28"/>
    </row>
    <row r="13" spans="1:18" ht="12.75" customHeight="1">
      <c r="A13" s="26"/>
      <c r="B13" s="46"/>
      <c r="C13" s="46"/>
      <c r="D13" s="46"/>
      <c r="E13" s="46"/>
      <c r="F13" s="113"/>
      <c r="G13" s="114"/>
      <c r="H13" s="115"/>
      <c r="I13" s="116"/>
      <c r="J13" s="116"/>
      <c r="K13" s="115"/>
      <c r="L13" s="111"/>
      <c r="M13" s="26"/>
      <c r="N13" s="47"/>
      <c r="O13" s="48"/>
      <c r="P13" s="46"/>
      <c r="Q13" s="55"/>
      <c r="R13" s="55"/>
    </row>
    <row r="14" spans="1:18" ht="15" customHeight="1">
      <c r="A14" s="94"/>
      <c r="B14" s="109" t="s">
        <v>225</v>
      </c>
      <c r="C14" s="95"/>
      <c r="D14" s="95"/>
      <c r="E14" s="95"/>
      <c r="F14" s="96"/>
      <c r="G14" s="97"/>
      <c r="H14" s="98">
        <f>SUM(H12:H13)</f>
        <v>3.8</v>
      </c>
      <c r="I14" s="99">
        <f>SUM(I12:I13)</f>
        <v>47</v>
      </c>
      <c r="J14" s="99">
        <f>SUM(J12:J13)</f>
        <v>44</v>
      </c>
      <c r="K14" s="98"/>
      <c r="L14" s="100"/>
      <c r="M14" s="49"/>
      <c r="N14" s="101"/>
      <c r="O14" s="102"/>
      <c r="P14" s="103"/>
      <c r="Q14" s="81"/>
      <c r="R14" s="81"/>
    </row>
    <row r="15" spans="1:18" ht="12.75">
      <c r="A15" s="21"/>
      <c r="B15" s="21"/>
      <c r="C15" s="21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2.75" customHeight="1">
      <c r="A16" s="2"/>
      <c r="B16" s="2"/>
      <c r="C16" s="2"/>
      <c r="D16" s="122" t="s">
        <v>252</v>
      </c>
      <c r="E16" s="122"/>
      <c r="F16" s="122"/>
      <c r="G16" s="122"/>
      <c r="H16" s="122"/>
      <c r="I16" s="122"/>
      <c r="J16" s="122"/>
      <c r="K16" s="122"/>
      <c r="L16" s="122"/>
      <c r="M16" s="2"/>
      <c r="N16" s="2"/>
      <c r="O16" s="2"/>
      <c r="P16" s="2"/>
      <c r="Q16" s="2"/>
      <c r="R16" s="2"/>
    </row>
    <row r="17" ht="12.75">
      <c r="G17" s="1"/>
    </row>
  </sheetData>
  <sheetProtection/>
  <mergeCells count="19">
    <mergeCell ref="R8:R9"/>
    <mergeCell ref="B11:R11"/>
    <mergeCell ref="D16:L16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N12 G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zoomScalePageLayoutView="0" workbookViewId="0" topLeftCell="A16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v>1</v>
      </c>
      <c r="B12" s="10" t="s">
        <v>29</v>
      </c>
      <c r="C12" s="10">
        <v>4</v>
      </c>
      <c r="D12" s="10" t="s">
        <v>61</v>
      </c>
      <c r="E12" s="10" t="s">
        <v>73</v>
      </c>
      <c r="F12" s="10">
        <v>11</v>
      </c>
      <c r="G12" s="10">
        <v>1</v>
      </c>
      <c r="H12" s="11">
        <v>3.8</v>
      </c>
      <c r="I12" s="12">
        <v>101</v>
      </c>
      <c r="J12" s="10">
        <v>95</v>
      </c>
      <c r="K12" s="11"/>
      <c r="L12" s="15">
        <f>H12</f>
        <v>3.8</v>
      </c>
      <c r="M12" s="9" t="s">
        <v>44</v>
      </c>
      <c r="N12" s="19" t="s">
        <v>100</v>
      </c>
      <c r="O12" s="13">
        <v>43859</v>
      </c>
      <c r="P12" s="10" t="s">
        <v>43</v>
      </c>
      <c r="Q12" s="28"/>
      <c r="R12" s="28"/>
    </row>
    <row r="13" spans="1:18" ht="12.75" customHeight="1">
      <c r="A13" s="9">
        <f aca="true" t="shared" si="0" ref="A13:A62">A12+1</f>
        <v>2</v>
      </c>
      <c r="B13" s="10" t="s">
        <v>29</v>
      </c>
      <c r="C13" s="10">
        <v>4</v>
      </c>
      <c r="D13" s="10" t="s">
        <v>61</v>
      </c>
      <c r="E13" s="10" t="s">
        <v>73</v>
      </c>
      <c r="F13" s="10">
        <v>36</v>
      </c>
      <c r="G13" s="10">
        <v>26</v>
      </c>
      <c r="H13" s="11">
        <v>3.7</v>
      </c>
      <c r="I13" s="12">
        <v>79</v>
      </c>
      <c r="J13" s="10">
        <v>75</v>
      </c>
      <c r="K13" s="11"/>
      <c r="L13" s="15">
        <f aca="true" t="shared" si="1" ref="L13:L62">H13</f>
        <v>3.7</v>
      </c>
      <c r="M13" s="9" t="s">
        <v>44</v>
      </c>
      <c r="N13" s="16" t="s">
        <v>100</v>
      </c>
      <c r="O13" s="14">
        <v>43859</v>
      </c>
      <c r="P13" s="9" t="s">
        <v>95</v>
      </c>
      <c r="Q13" s="29"/>
      <c r="R13" s="29"/>
    </row>
    <row r="14" spans="1:18" ht="12.75" customHeight="1">
      <c r="A14" s="9">
        <f t="shared" si="0"/>
        <v>3</v>
      </c>
      <c r="B14" s="10" t="s">
        <v>29</v>
      </c>
      <c r="C14" s="10">
        <v>4</v>
      </c>
      <c r="D14" s="10" t="s">
        <v>61</v>
      </c>
      <c r="E14" s="10" t="s">
        <v>21</v>
      </c>
      <c r="F14" s="10">
        <v>37</v>
      </c>
      <c r="G14" s="10">
        <v>22</v>
      </c>
      <c r="H14" s="11">
        <v>1</v>
      </c>
      <c r="I14" s="12">
        <v>72</v>
      </c>
      <c r="J14" s="10">
        <v>69</v>
      </c>
      <c r="K14" s="11"/>
      <c r="L14" s="15">
        <f t="shared" si="1"/>
        <v>1</v>
      </c>
      <c r="M14" s="9" t="s">
        <v>44</v>
      </c>
      <c r="N14" s="16" t="s">
        <v>100</v>
      </c>
      <c r="O14" s="14">
        <v>43859</v>
      </c>
      <c r="P14" s="9" t="s">
        <v>95</v>
      </c>
      <c r="Q14" s="29"/>
      <c r="R14" s="29"/>
    </row>
    <row r="15" spans="1:18" ht="12.75" customHeight="1">
      <c r="A15" s="9">
        <f t="shared" si="0"/>
        <v>4</v>
      </c>
      <c r="B15" s="10" t="s">
        <v>29</v>
      </c>
      <c r="C15" s="10">
        <v>4</v>
      </c>
      <c r="D15" s="10" t="s">
        <v>61</v>
      </c>
      <c r="E15" s="10" t="s">
        <v>20</v>
      </c>
      <c r="F15" s="10">
        <v>62</v>
      </c>
      <c r="G15" s="10">
        <v>14</v>
      </c>
      <c r="H15" s="11">
        <v>1.2</v>
      </c>
      <c r="I15" s="12">
        <v>35</v>
      </c>
      <c r="J15" s="10">
        <v>32</v>
      </c>
      <c r="K15" s="11"/>
      <c r="L15" s="15">
        <f t="shared" si="1"/>
        <v>1.2</v>
      </c>
      <c r="M15" s="9" t="s">
        <v>44</v>
      </c>
      <c r="N15" s="16" t="s">
        <v>100</v>
      </c>
      <c r="O15" s="14">
        <v>43859</v>
      </c>
      <c r="P15" s="9" t="s">
        <v>95</v>
      </c>
      <c r="Q15" s="29"/>
      <c r="R15" s="29"/>
    </row>
    <row r="16" spans="1:18" ht="12.75" customHeight="1">
      <c r="A16" s="9">
        <f t="shared" si="0"/>
        <v>5</v>
      </c>
      <c r="B16" s="10" t="s">
        <v>29</v>
      </c>
      <c r="C16" s="10">
        <v>4</v>
      </c>
      <c r="D16" s="10" t="s">
        <v>61</v>
      </c>
      <c r="E16" s="10" t="s">
        <v>20</v>
      </c>
      <c r="F16" s="10">
        <v>63</v>
      </c>
      <c r="G16" s="10">
        <v>18</v>
      </c>
      <c r="H16" s="11">
        <v>1.4</v>
      </c>
      <c r="I16" s="12">
        <v>18</v>
      </c>
      <c r="J16" s="10">
        <v>16</v>
      </c>
      <c r="K16" s="11"/>
      <c r="L16" s="15">
        <f t="shared" si="1"/>
        <v>1.4</v>
      </c>
      <c r="M16" s="9" t="s">
        <v>44</v>
      </c>
      <c r="N16" s="16" t="s">
        <v>100</v>
      </c>
      <c r="O16" s="14">
        <v>43859</v>
      </c>
      <c r="P16" s="9" t="s">
        <v>95</v>
      </c>
      <c r="Q16" s="29"/>
      <c r="R16" s="29"/>
    </row>
    <row r="17" spans="1:18" ht="12.75" customHeight="1">
      <c r="A17" s="9">
        <f t="shared" si="0"/>
        <v>6</v>
      </c>
      <c r="B17" s="10" t="s">
        <v>29</v>
      </c>
      <c r="C17" s="10">
        <v>4</v>
      </c>
      <c r="D17" s="10" t="s">
        <v>61</v>
      </c>
      <c r="E17" s="10" t="s">
        <v>20</v>
      </c>
      <c r="F17" s="10">
        <v>65</v>
      </c>
      <c r="G17" s="10">
        <v>9</v>
      </c>
      <c r="H17" s="11">
        <v>0.8</v>
      </c>
      <c r="I17" s="12">
        <v>23</v>
      </c>
      <c r="J17" s="10">
        <v>21</v>
      </c>
      <c r="K17" s="11"/>
      <c r="L17" s="15">
        <f t="shared" si="1"/>
        <v>0.8</v>
      </c>
      <c r="M17" s="9" t="s">
        <v>44</v>
      </c>
      <c r="N17" s="16" t="s">
        <v>100</v>
      </c>
      <c r="O17" s="14">
        <v>43859</v>
      </c>
      <c r="P17" s="9" t="s">
        <v>95</v>
      </c>
      <c r="Q17" s="29"/>
      <c r="R17" s="29"/>
    </row>
    <row r="18" spans="1:18" ht="12.75" customHeight="1">
      <c r="A18" s="9">
        <f t="shared" si="0"/>
        <v>7</v>
      </c>
      <c r="B18" s="10" t="s">
        <v>29</v>
      </c>
      <c r="C18" s="10">
        <v>4</v>
      </c>
      <c r="D18" s="10" t="s">
        <v>61</v>
      </c>
      <c r="E18" s="10" t="s">
        <v>72</v>
      </c>
      <c r="F18" s="10">
        <v>68</v>
      </c>
      <c r="G18" s="10">
        <v>29</v>
      </c>
      <c r="H18" s="11">
        <v>4.6</v>
      </c>
      <c r="I18" s="12">
        <v>52</v>
      </c>
      <c r="J18" s="10">
        <v>49</v>
      </c>
      <c r="K18" s="11"/>
      <c r="L18" s="15">
        <f t="shared" si="1"/>
        <v>4.6</v>
      </c>
      <c r="M18" s="9" t="s">
        <v>44</v>
      </c>
      <c r="N18" s="16" t="s">
        <v>100</v>
      </c>
      <c r="O18" s="14">
        <v>43859</v>
      </c>
      <c r="P18" s="9" t="s">
        <v>95</v>
      </c>
      <c r="Q18" s="29"/>
      <c r="R18" s="29"/>
    </row>
    <row r="19" spans="1:18" ht="12.75" customHeight="1">
      <c r="A19" s="9">
        <f t="shared" si="0"/>
        <v>8</v>
      </c>
      <c r="B19" s="10" t="s">
        <v>29</v>
      </c>
      <c r="C19" s="10">
        <v>4</v>
      </c>
      <c r="D19" s="10" t="s">
        <v>61</v>
      </c>
      <c r="E19" s="10" t="s">
        <v>21</v>
      </c>
      <c r="F19" s="10">
        <v>84</v>
      </c>
      <c r="G19" s="10">
        <v>3</v>
      </c>
      <c r="H19" s="11">
        <v>19</v>
      </c>
      <c r="I19" s="12">
        <v>83</v>
      </c>
      <c r="J19" s="10">
        <v>79</v>
      </c>
      <c r="K19" s="11"/>
      <c r="L19" s="15">
        <f t="shared" si="1"/>
        <v>19</v>
      </c>
      <c r="M19" s="9" t="s">
        <v>44</v>
      </c>
      <c r="N19" s="16" t="s">
        <v>100</v>
      </c>
      <c r="O19" s="14">
        <v>43859</v>
      </c>
      <c r="P19" s="9" t="s">
        <v>95</v>
      </c>
      <c r="Q19" s="29"/>
      <c r="R19" s="29"/>
    </row>
    <row r="20" spans="1:18" ht="12.75" customHeight="1">
      <c r="A20" s="9">
        <f t="shared" si="0"/>
        <v>9</v>
      </c>
      <c r="B20" s="10" t="s">
        <v>29</v>
      </c>
      <c r="C20" s="10">
        <v>2</v>
      </c>
      <c r="D20" s="10" t="s">
        <v>61</v>
      </c>
      <c r="E20" s="10" t="s">
        <v>21</v>
      </c>
      <c r="F20" s="10">
        <v>194</v>
      </c>
      <c r="G20" s="10">
        <v>6</v>
      </c>
      <c r="H20" s="11">
        <v>5.1</v>
      </c>
      <c r="I20" s="12">
        <v>52</v>
      </c>
      <c r="J20" s="10">
        <v>49</v>
      </c>
      <c r="K20" s="11"/>
      <c r="L20" s="15">
        <f t="shared" si="1"/>
        <v>5.1</v>
      </c>
      <c r="M20" s="9" t="s">
        <v>44</v>
      </c>
      <c r="N20" s="16" t="s">
        <v>100</v>
      </c>
      <c r="O20" s="14">
        <v>43859</v>
      </c>
      <c r="P20" s="10" t="s">
        <v>101</v>
      </c>
      <c r="Q20" s="29"/>
      <c r="R20" s="29"/>
    </row>
    <row r="21" spans="1:18" ht="12.75" customHeight="1">
      <c r="A21" s="9">
        <f t="shared" si="0"/>
        <v>10</v>
      </c>
      <c r="B21" s="20" t="s">
        <v>23</v>
      </c>
      <c r="C21" s="10">
        <v>4</v>
      </c>
      <c r="D21" s="10" t="s">
        <v>61</v>
      </c>
      <c r="E21" s="10" t="s">
        <v>20</v>
      </c>
      <c r="F21" s="10">
        <v>24</v>
      </c>
      <c r="G21" s="10">
        <v>14</v>
      </c>
      <c r="H21" s="11">
        <v>2.9</v>
      </c>
      <c r="I21" s="12">
        <v>184</v>
      </c>
      <c r="J21" s="10">
        <v>167</v>
      </c>
      <c r="K21" s="11"/>
      <c r="L21" s="15">
        <f t="shared" si="1"/>
        <v>2.9</v>
      </c>
      <c r="M21" s="9" t="s">
        <v>44</v>
      </c>
      <c r="N21" s="16" t="s">
        <v>102</v>
      </c>
      <c r="O21" s="14">
        <v>43859</v>
      </c>
      <c r="P21" s="9" t="s">
        <v>95</v>
      </c>
      <c r="Q21" s="29"/>
      <c r="R21" s="29"/>
    </row>
    <row r="22" spans="1:18" ht="12.75" customHeight="1">
      <c r="A22" s="9">
        <f t="shared" si="0"/>
        <v>11</v>
      </c>
      <c r="B22" s="20" t="s">
        <v>23</v>
      </c>
      <c r="C22" s="10">
        <v>4</v>
      </c>
      <c r="D22" s="10" t="s">
        <v>61</v>
      </c>
      <c r="E22" s="10" t="s">
        <v>20</v>
      </c>
      <c r="F22" s="10">
        <v>24</v>
      </c>
      <c r="G22" s="10">
        <v>22</v>
      </c>
      <c r="H22" s="11">
        <v>3.1</v>
      </c>
      <c r="I22" s="12">
        <v>211</v>
      </c>
      <c r="J22" s="10">
        <v>192</v>
      </c>
      <c r="K22" s="11"/>
      <c r="L22" s="15">
        <f t="shared" si="1"/>
        <v>3.1</v>
      </c>
      <c r="M22" s="9" t="s">
        <v>44</v>
      </c>
      <c r="N22" s="16" t="s">
        <v>102</v>
      </c>
      <c r="O22" s="14">
        <v>43859</v>
      </c>
      <c r="P22" s="9" t="s">
        <v>95</v>
      </c>
      <c r="Q22" s="29"/>
      <c r="R22" s="29"/>
    </row>
    <row r="23" spans="1:18" ht="12.75" customHeight="1">
      <c r="A23" s="9">
        <f t="shared" si="0"/>
        <v>12</v>
      </c>
      <c r="B23" s="20" t="s">
        <v>23</v>
      </c>
      <c r="C23" s="10">
        <v>4</v>
      </c>
      <c r="D23" s="10" t="s">
        <v>61</v>
      </c>
      <c r="E23" s="10" t="s">
        <v>20</v>
      </c>
      <c r="F23" s="10">
        <v>38</v>
      </c>
      <c r="G23" s="10">
        <v>1</v>
      </c>
      <c r="H23" s="11">
        <v>10</v>
      </c>
      <c r="I23" s="12">
        <v>258</v>
      </c>
      <c r="J23" s="10">
        <v>232</v>
      </c>
      <c r="K23" s="11"/>
      <c r="L23" s="15">
        <f t="shared" si="1"/>
        <v>10</v>
      </c>
      <c r="M23" s="9" t="s">
        <v>44</v>
      </c>
      <c r="N23" s="16" t="s">
        <v>102</v>
      </c>
      <c r="O23" s="14">
        <v>43859</v>
      </c>
      <c r="P23" s="9" t="s">
        <v>95</v>
      </c>
      <c r="Q23" s="29"/>
      <c r="R23" s="29"/>
    </row>
    <row r="24" spans="1:18" ht="12.75" customHeight="1">
      <c r="A24" s="9">
        <f t="shared" si="0"/>
        <v>13</v>
      </c>
      <c r="B24" s="20" t="s">
        <v>23</v>
      </c>
      <c r="C24" s="10">
        <v>4</v>
      </c>
      <c r="D24" s="10" t="s">
        <v>61</v>
      </c>
      <c r="E24" s="10" t="s">
        <v>20</v>
      </c>
      <c r="F24" s="10">
        <v>52</v>
      </c>
      <c r="G24" s="10">
        <v>2</v>
      </c>
      <c r="H24" s="11">
        <v>7.3</v>
      </c>
      <c r="I24" s="12">
        <v>142</v>
      </c>
      <c r="J24" s="10">
        <v>128</v>
      </c>
      <c r="K24" s="11"/>
      <c r="L24" s="15">
        <f t="shared" si="1"/>
        <v>7.3</v>
      </c>
      <c r="M24" s="9" t="s">
        <v>44</v>
      </c>
      <c r="N24" s="16" t="s">
        <v>102</v>
      </c>
      <c r="O24" s="14">
        <v>43859</v>
      </c>
      <c r="P24" s="9" t="s">
        <v>95</v>
      </c>
      <c r="Q24" s="29"/>
      <c r="R24" s="29"/>
    </row>
    <row r="25" spans="1:18" ht="12.75" customHeight="1">
      <c r="A25" s="9">
        <f t="shared" si="0"/>
        <v>14</v>
      </c>
      <c r="B25" s="20" t="s">
        <v>23</v>
      </c>
      <c r="C25" s="10">
        <v>4</v>
      </c>
      <c r="D25" s="10" t="s">
        <v>61</v>
      </c>
      <c r="E25" s="10" t="s">
        <v>20</v>
      </c>
      <c r="F25" s="10">
        <v>64</v>
      </c>
      <c r="G25" s="10">
        <v>27</v>
      </c>
      <c r="H25" s="11">
        <v>1.4</v>
      </c>
      <c r="I25" s="12">
        <v>85</v>
      </c>
      <c r="J25" s="10">
        <v>76</v>
      </c>
      <c r="K25" s="11"/>
      <c r="L25" s="15">
        <f t="shared" si="1"/>
        <v>1.4</v>
      </c>
      <c r="M25" s="9" t="s">
        <v>44</v>
      </c>
      <c r="N25" s="16" t="s">
        <v>102</v>
      </c>
      <c r="O25" s="14">
        <v>43859</v>
      </c>
      <c r="P25" s="9" t="s">
        <v>95</v>
      </c>
      <c r="Q25" s="29"/>
      <c r="R25" s="29"/>
    </row>
    <row r="26" spans="1:18" ht="12.75" customHeight="1">
      <c r="A26" s="9">
        <f t="shared" si="0"/>
        <v>15</v>
      </c>
      <c r="B26" s="20" t="s">
        <v>23</v>
      </c>
      <c r="C26" s="10">
        <v>4</v>
      </c>
      <c r="D26" s="10" t="s">
        <v>61</v>
      </c>
      <c r="E26" s="10" t="s">
        <v>20</v>
      </c>
      <c r="F26" s="10">
        <v>75</v>
      </c>
      <c r="G26" s="10">
        <v>10</v>
      </c>
      <c r="H26" s="11">
        <v>7.3</v>
      </c>
      <c r="I26" s="12">
        <v>187</v>
      </c>
      <c r="J26" s="10">
        <v>172</v>
      </c>
      <c r="K26" s="11"/>
      <c r="L26" s="15">
        <f t="shared" si="1"/>
        <v>7.3</v>
      </c>
      <c r="M26" s="9" t="s">
        <v>44</v>
      </c>
      <c r="N26" s="16" t="s">
        <v>102</v>
      </c>
      <c r="O26" s="14">
        <v>43859</v>
      </c>
      <c r="P26" s="9" t="s">
        <v>95</v>
      </c>
      <c r="Q26" s="29"/>
      <c r="R26" s="29"/>
    </row>
    <row r="27" spans="1:18" ht="12.75" customHeight="1">
      <c r="A27" s="9">
        <f t="shared" si="0"/>
        <v>16</v>
      </c>
      <c r="B27" s="10" t="s">
        <v>24</v>
      </c>
      <c r="C27" s="10">
        <v>4</v>
      </c>
      <c r="D27" s="10" t="s">
        <v>61</v>
      </c>
      <c r="E27" s="10" t="s">
        <v>20</v>
      </c>
      <c r="F27" s="10">
        <v>51</v>
      </c>
      <c r="G27" s="10">
        <v>5</v>
      </c>
      <c r="H27" s="11">
        <v>2.4</v>
      </c>
      <c r="I27" s="12">
        <v>83</v>
      </c>
      <c r="J27" s="10">
        <v>73</v>
      </c>
      <c r="K27" s="11"/>
      <c r="L27" s="15">
        <f t="shared" si="1"/>
        <v>2.4</v>
      </c>
      <c r="M27" s="9" t="s">
        <v>44</v>
      </c>
      <c r="N27" s="16" t="s">
        <v>103</v>
      </c>
      <c r="O27" s="14">
        <v>43859</v>
      </c>
      <c r="P27" s="10" t="s">
        <v>92</v>
      </c>
      <c r="Q27" s="29"/>
      <c r="R27" s="29"/>
    </row>
    <row r="28" spans="1:18" ht="12.75" customHeight="1">
      <c r="A28" s="9">
        <f t="shared" si="0"/>
        <v>17</v>
      </c>
      <c r="B28" s="10" t="s">
        <v>24</v>
      </c>
      <c r="C28" s="10">
        <v>4</v>
      </c>
      <c r="D28" s="10" t="s">
        <v>61</v>
      </c>
      <c r="E28" s="10" t="s">
        <v>20</v>
      </c>
      <c r="F28" s="10">
        <v>41</v>
      </c>
      <c r="G28" s="10">
        <v>1</v>
      </c>
      <c r="H28" s="11">
        <v>5</v>
      </c>
      <c r="I28" s="12">
        <v>99</v>
      </c>
      <c r="J28" s="10">
        <v>87</v>
      </c>
      <c r="K28" s="11"/>
      <c r="L28" s="15">
        <f t="shared" si="1"/>
        <v>5</v>
      </c>
      <c r="M28" s="9" t="s">
        <v>44</v>
      </c>
      <c r="N28" s="16" t="s">
        <v>103</v>
      </c>
      <c r="O28" s="14">
        <v>43859</v>
      </c>
      <c r="P28" s="10" t="s">
        <v>92</v>
      </c>
      <c r="Q28" s="29"/>
      <c r="R28" s="29"/>
    </row>
    <row r="29" spans="1:18" ht="12.75" customHeight="1">
      <c r="A29" s="9">
        <f t="shared" si="0"/>
        <v>18</v>
      </c>
      <c r="B29" s="10" t="s">
        <v>24</v>
      </c>
      <c r="C29" s="10">
        <v>2</v>
      </c>
      <c r="D29" s="10" t="s">
        <v>61</v>
      </c>
      <c r="E29" s="10" t="s">
        <v>20</v>
      </c>
      <c r="F29" s="10">
        <v>234</v>
      </c>
      <c r="G29" s="10">
        <v>5</v>
      </c>
      <c r="H29" s="11">
        <v>5.3</v>
      </c>
      <c r="I29" s="12">
        <v>180</v>
      </c>
      <c r="J29" s="10">
        <v>160</v>
      </c>
      <c r="K29" s="11"/>
      <c r="L29" s="15">
        <f t="shared" si="1"/>
        <v>5.3</v>
      </c>
      <c r="M29" s="9" t="s">
        <v>44</v>
      </c>
      <c r="N29" s="16" t="s">
        <v>103</v>
      </c>
      <c r="O29" s="14">
        <v>43859</v>
      </c>
      <c r="P29" s="10" t="s">
        <v>92</v>
      </c>
      <c r="Q29" s="29"/>
      <c r="R29" s="29"/>
    </row>
    <row r="30" spans="1:18" ht="12.75" customHeight="1">
      <c r="A30" s="9">
        <f t="shared" si="0"/>
        <v>19</v>
      </c>
      <c r="B30" s="10" t="s">
        <v>24</v>
      </c>
      <c r="C30" s="10">
        <v>4</v>
      </c>
      <c r="D30" s="10" t="s">
        <v>61</v>
      </c>
      <c r="E30" s="10" t="s">
        <v>20</v>
      </c>
      <c r="F30" s="10">
        <v>129</v>
      </c>
      <c r="G30" s="10">
        <v>3</v>
      </c>
      <c r="H30" s="11">
        <v>7.1</v>
      </c>
      <c r="I30" s="12">
        <v>38</v>
      </c>
      <c r="J30" s="10">
        <v>34</v>
      </c>
      <c r="K30" s="11"/>
      <c r="L30" s="15">
        <f t="shared" si="1"/>
        <v>7.1</v>
      </c>
      <c r="M30" s="9" t="s">
        <v>44</v>
      </c>
      <c r="N30" s="16" t="s">
        <v>103</v>
      </c>
      <c r="O30" s="14">
        <v>43859</v>
      </c>
      <c r="P30" s="10" t="s">
        <v>92</v>
      </c>
      <c r="Q30" s="29"/>
      <c r="R30" s="29"/>
    </row>
    <row r="31" spans="1:18" ht="12.75" customHeight="1">
      <c r="A31" s="9">
        <f t="shared" si="0"/>
        <v>20</v>
      </c>
      <c r="B31" s="10" t="s">
        <v>24</v>
      </c>
      <c r="C31" s="10">
        <v>4</v>
      </c>
      <c r="D31" s="10" t="s">
        <v>61</v>
      </c>
      <c r="E31" s="10" t="s">
        <v>20</v>
      </c>
      <c r="F31" s="10">
        <v>130</v>
      </c>
      <c r="G31" s="10">
        <v>2</v>
      </c>
      <c r="H31" s="11">
        <v>0.2</v>
      </c>
      <c r="I31" s="12">
        <v>36</v>
      </c>
      <c r="J31" s="10">
        <v>32</v>
      </c>
      <c r="K31" s="11"/>
      <c r="L31" s="15">
        <f t="shared" si="1"/>
        <v>0.2</v>
      </c>
      <c r="M31" s="9" t="s">
        <v>44</v>
      </c>
      <c r="N31" s="16" t="s">
        <v>103</v>
      </c>
      <c r="O31" s="14">
        <v>43859</v>
      </c>
      <c r="P31" s="10" t="s">
        <v>92</v>
      </c>
      <c r="Q31" s="29"/>
      <c r="R31" s="29"/>
    </row>
    <row r="32" spans="1:18" ht="12.75" customHeight="1">
      <c r="A32" s="9">
        <f t="shared" si="0"/>
        <v>21</v>
      </c>
      <c r="B32" s="10" t="s">
        <v>24</v>
      </c>
      <c r="C32" s="10">
        <v>2</v>
      </c>
      <c r="D32" s="10" t="s">
        <v>61</v>
      </c>
      <c r="E32" s="10" t="s">
        <v>20</v>
      </c>
      <c r="F32" s="10">
        <v>144</v>
      </c>
      <c r="G32" s="10">
        <v>2</v>
      </c>
      <c r="H32" s="11">
        <v>5.5</v>
      </c>
      <c r="I32" s="12">
        <v>36</v>
      </c>
      <c r="J32" s="10">
        <v>33</v>
      </c>
      <c r="K32" s="11"/>
      <c r="L32" s="15">
        <f t="shared" si="1"/>
        <v>5.5</v>
      </c>
      <c r="M32" s="9" t="s">
        <v>44</v>
      </c>
      <c r="N32" s="16" t="s">
        <v>103</v>
      </c>
      <c r="O32" s="14">
        <v>43859</v>
      </c>
      <c r="P32" s="10" t="s">
        <v>92</v>
      </c>
      <c r="Q32" s="29"/>
      <c r="R32" s="29"/>
    </row>
    <row r="33" spans="1:18" ht="12.75" customHeight="1">
      <c r="A33" s="9">
        <f t="shared" si="0"/>
        <v>22</v>
      </c>
      <c r="B33" s="10" t="s">
        <v>24</v>
      </c>
      <c r="C33" s="10">
        <v>2</v>
      </c>
      <c r="D33" s="10" t="s">
        <v>61</v>
      </c>
      <c r="E33" s="10" t="s">
        <v>20</v>
      </c>
      <c r="F33" s="10">
        <v>133</v>
      </c>
      <c r="G33" s="10">
        <v>6</v>
      </c>
      <c r="H33" s="11">
        <v>1.2</v>
      </c>
      <c r="I33" s="12">
        <v>20</v>
      </c>
      <c r="J33" s="10">
        <v>18</v>
      </c>
      <c r="K33" s="11"/>
      <c r="L33" s="15">
        <f t="shared" si="1"/>
        <v>1.2</v>
      </c>
      <c r="M33" s="9" t="s">
        <v>44</v>
      </c>
      <c r="N33" s="16" t="s">
        <v>103</v>
      </c>
      <c r="O33" s="14">
        <v>43859</v>
      </c>
      <c r="P33" s="10" t="s">
        <v>92</v>
      </c>
      <c r="Q33" s="31"/>
      <c r="R33" s="31"/>
    </row>
    <row r="34" spans="1:18" ht="12.75" customHeight="1">
      <c r="A34" s="9">
        <f>A33+1</f>
        <v>23</v>
      </c>
      <c r="B34" s="10" t="s">
        <v>24</v>
      </c>
      <c r="C34" s="10">
        <v>2</v>
      </c>
      <c r="D34" s="10" t="s">
        <v>61</v>
      </c>
      <c r="E34" s="10" t="s">
        <v>21</v>
      </c>
      <c r="F34" s="10">
        <v>146</v>
      </c>
      <c r="G34" s="10">
        <v>1</v>
      </c>
      <c r="H34" s="11">
        <v>3.9</v>
      </c>
      <c r="I34" s="12">
        <v>30</v>
      </c>
      <c r="J34" s="10">
        <v>27</v>
      </c>
      <c r="K34" s="11"/>
      <c r="L34" s="15">
        <f t="shared" si="1"/>
        <v>3.9</v>
      </c>
      <c r="M34" s="9" t="s">
        <v>44</v>
      </c>
      <c r="N34" s="16" t="s">
        <v>103</v>
      </c>
      <c r="O34" s="14">
        <v>43859</v>
      </c>
      <c r="P34" s="10" t="s">
        <v>92</v>
      </c>
      <c r="Q34" s="31"/>
      <c r="R34" s="31"/>
    </row>
    <row r="35" spans="1:18" ht="12.75" customHeight="1">
      <c r="A35" s="9">
        <f t="shared" si="0"/>
        <v>24</v>
      </c>
      <c r="B35" s="10" t="s">
        <v>24</v>
      </c>
      <c r="C35" s="10">
        <v>4</v>
      </c>
      <c r="D35" s="10" t="s">
        <v>61</v>
      </c>
      <c r="E35" s="10" t="s">
        <v>21</v>
      </c>
      <c r="F35" s="10">
        <v>116</v>
      </c>
      <c r="G35" s="10">
        <v>25</v>
      </c>
      <c r="H35" s="11">
        <v>3.5</v>
      </c>
      <c r="I35" s="12">
        <v>57</v>
      </c>
      <c r="J35" s="10">
        <v>54</v>
      </c>
      <c r="K35" s="11"/>
      <c r="L35" s="15">
        <f t="shared" si="1"/>
        <v>3.5</v>
      </c>
      <c r="M35" s="9" t="s">
        <v>44</v>
      </c>
      <c r="N35" s="16" t="s">
        <v>103</v>
      </c>
      <c r="O35" s="14">
        <v>43859</v>
      </c>
      <c r="P35" s="10" t="s">
        <v>92</v>
      </c>
      <c r="Q35" s="31"/>
      <c r="R35" s="31"/>
    </row>
    <row r="36" spans="1:18" ht="12.75" customHeight="1">
      <c r="A36" s="9">
        <f t="shared" si="0"/>
        <v>25</v>
      </c>
      <c r="B36" s="10" t="s">
        <v>24</v>
      </c>
      <c r="C36" s="10">
        <v>4</v>
      </c>
      <c r="D36" s="10" t="s">
        <v>61</v>
      </c>
      <c r="E36" s="10" t="s">
        <v>21</v>
      </c>
      <c r="F36" s="10">
        <v>4</v>
      </c>
      <c r="G36" s="10">
        <v>35</v>
      </c>
      <c r="H36" s="11">
        <v>2</v>
      </c>
      <c r="I36" s="12">
        <v>47</v>
      </c>
      <c r="J36" s="10">
        <v>44</v>
      </c>
      <c r="K36" s="11"/>
      <c r="L36" s="15">
        <f t="shared" si="1"/>
        <v>2</v>
      </c>
      <c r="M36" s="9" t="s">
        <v>44</v>
      </c>
      <c r="N36" s="16" t="s">
        <v>103</v>
      </c>
      <c r="O36" s="14">
        <v>43859</v>
      </c>
      <c r="P36" s="10" t="s">
        <v>90</v>
      </c>
      <c r="Q36" s="31"/>
      <c r="R36" s="31"/>
    </row>
    <row r="37" spans="1:18" ht="12.75" customHeight="1">
      <c r="A37" s="9">
        <f t="shared" si="0"/>
        <v>26</v>
      </c>
      <c r="B37" s="10" t="s">
        <v>24</v>
      </c>
      <c r="C37" s="10">
        <v>4</v>
      </c>
      <c r="D37" s="10" t="s">
        <v>61</v>
      </c>
      <c r="E37" s="10" t="s">
        <v>21</v>
      </c>
      <c r="F37" s="10">
        <v>4</v>
      </c>
      <c r="G37" s="10">
        <v>34</v>
      </c>
      <c r="H37" s="11">
        <v>2.8</v>
      </c>
      <c r="I37" s="12">
        <v>73</v>
      </c>
      <c r="J37" s="10">
        <v>69</v>
      </c>
      <c r="K37" s="11"/>
      <c r="L37" s="15">
        <f t="shared" si="1"/>
        <v>2.8</v>
      </c>
      <c r="M37" s="9" t="s">
        <v>44</v>
      </c>
      <c r="N37" s="16" t="s">
        <v>103</v>
      </c>
      <c r="O37" s="14">
        <v>43859</v>
      </c>
      <c r="P37" s="10" t="s">
        <v>90</v>
      </c>
      <c r="Q37" s="31"/>
      <c r="R37" s="31"/>
    </row>
    <row r="38" spans="1:18" ht="12.75" customHeight="1">
      <c r="A38" s="9">
        <f t="shared" si="0"/>
        <v>27</v>
      </c>
      <c r="B38" s="10" t="s">
        <v>24</v>
      </c>
      <c r="C38" s="10">
        <v>4</v>
      </c>
      <c r="D38" s="10" t="s">
        <v>61</v>
      </c>
      <c r="E38" s="10" t="s">
        <v>21</v>
      </c>
      <c r="F38" s="10">
        <v>4</v>
      </c>
      <c r="G38" s="10">
        <v>36</v>
      </c>
      <c r="H38" s="11">
        <v>1.3</v>
      </c>
      <c r="I38" s="12">
        <v>39</v>
      </c>
      <c r="J38" s="10">
        <v>37</v>
      </c>
      <c r="K38" s="11"/>
      <c r="L38" s="15">
        <f t="shared" si="1"/>
        <v>1.3</v>
      </c>
      <c r="M38" s="9" t="s">
        <v>44</v>
      </c>
      <c r="N38" s="16" t="s">
        <v>103</v>
      </c>
      <c r="O38" s="14">
        <v>43859</v>
      </c>
      <c r="P38" s="10" t="s">
        <v>90</v>
      </c>
      <c r="Q38" s="31"/>
      <c r="R38" s="31"/>
    </row>
    <row r="39" spans="1:18" ht="12.75" customHeight="1">
      <c r="A39" s="9">
        <f t="shared" si="0"/>
        <v>28</v>
      </c>
      <c r="B39" s="10" t="s">
        <v>27</v>
      </c>
      <c r="C39" s="10">
        <v>4</v>
      </c>
      <c r="D39" s="10" t="s">
        <v>61</v>
      </c>
      <c r="E39" s="10" t="s">
        <v>20</v>
      </c>
      <c r="F39" s="10">
        <v>19</v>
      </c>
      <c r="G39" s="10">
        <v>7</v>
      </c>
      <c r="H39" s="11">
        <v>1.3</v>
      </c>
      <c r="I39" s="12">
        <v>72</v>
      </c>
      <c r="J39" s="10">
        <v>65</v>
      </c>
      <c r="K39" s="11"/>
      <c r="L39" s="15">
        <f t="shared" si="1"/>
        <v>1.3</v>
      </c>
      <c r="M39" s="9" t="s">
        <v>44</v>
      </c>
      <c r="N39" s="16" t="s">
        <v>104</v>
      </c>
      <c r="O39" s="14">
        <v>43859</v>
      </c>
      <c r="P39" s="10" t="s">
        <v>94</v>
      </c>
      <c r="Q39" s="31"/>
      <c r="R39" s="31"/>
    </row>
    <row r="40" spans="1:18" ht="12.75" customHeight="1">
      <c r="A40" s="9">
        <f t="shared" si="0"/>
        <v>29</v>
      </c>
      <c r="B40" s="10" t="s">
        <v>27</v>
      </c>
      <c r="C40" s="10">
        <v>4</v>
      </c>
      <c r="D40" s="10" t="s">
        <v>61</v>
      </c>
      <c r="E40" s="10" t="s">
        <v>20</v>
      </c>
      <c r="F40" s="10">
        <v>20</v>
      </c>
      <c r="G40" s="10">
        <v>1</v>
      </c>
      <c r="H40" s="11">
        <v>2.2</v>
      </c>
      <c r="I40" s="12">
        <v>116</v>
      </c>
      <c r="J40" s="10">
        <v>102</v>
      </c>
      <c r="K40" s="11"/>
      <c r="L40" s="15">
        <f t="shared" si="1"/>
        <v>2.2</v>
      </c>
      <c r="M40" s="9" t="s">
        <v>44</v>
      </c>
      <c r="N40" s="16" t="s">
        <v>104</v>
      </c>
      <c r="O40" s="14">
        <v>43859</v>
      </c>
      <c r="P40" s="10" t="s">
        <v>94</v>
      </c>
      <c r="Q40" s="31"/>
      <c r="R40" s="31"/>
    </row>
    <row r="41" spans="1:18" ht="12.75" customHeight="1">
      <c r="A41" s="9">
        <f t="shared" si="0"/>
        <v>30</v>
      </c>
      <c r="B41" s="10" t="s">
        <v>27</v>
      </c>
      <c r="C41" s="10">
        <v>4</v>
      </c>
      <c r="D41" s="10" t="s">
        <v>61</v>
      </c>
      <c r="E41" s="10" t="s">
        <v>20</v>
      </c>
      <c r="F41" s="10">
        <v>24</v>
      </c>
      <c r="G41" s="10">
        <v>2</v>
      </c>
      <c r="H41" s="11">
        <v>5.9</v>
      </c>
      <c r="I41" s="12">
        <v>202</v>
      </c>
      <c r="J41" s="10">
        <v>181</v>
      </c>
      <c r="K41" s="11"/>
      <c r="L41" s="15">
        <f t="shared" si="1"/>
        <v>5.9</v>
      </c>
      <c r="M41" s="9" t="s">
        <v>44</v>
      </c>
      <c r="N41" s="16" t="s">
        <v>104</v>
      </c>
      <c r="O41" s="14">
        <v>43859</v>
      </c>
      <c r="P41" s="10" t="s">
        <v>94</v>
      </c>
      <c r="Q41" s="31"/>
      <c r="R41" s="31"/>
    </row>
    <row r="42" spans="1:18" ht="12.75" customHeight="1">
      <c r="A42" s="9">
        <f t="shared" si="0"/>
        <v>31</v>
      </c>
      <c r="B42" s="10" t="s">
        <v>27</v>
      </c>
      <c r="C42" s="10">
        <v>4</v>
      </c>
      <c r="D42" s="10" t="s">
        <v>61</v>
      </c>
      <c r="E42" s="10" t="s">
        <v>20</v>
      </c>
      <c r="F42" s="10">
        <v>28</v>
      </c>
      <c r="G42" s="10">
        <v>1</v>
      </c>
      <c r="H42" s="11">
        <v>0.5</v>
      </c>
      <c r="I42" s="12">
        <v>26</v>
      </c>
      <c r="J42" s="10">
        <v>23</v>
      </c>
      <c r="K42" s="11"/>
      <c r="L42" s="15">
        <f t="shared" si="1"/>
        <v>0.5</v>
      </c>
      <c r="M42" s="9" t="s">
        <v>44</v>
      </c>
      <c r="N42" s="16" t="s">
        <v>104</v>
      </c>
      <c r="O42" s="14">
        <v>43859</v>
      </c>
      <c r="P42" s="10" t="s">
        <v>94</v>
      </c>
      <c r="Q42" s="31"/>
      <c r="R42" s="31"/>
    </row>
    <row r="43" spans="1:18" ht="12.75" customHeight="1">
      <c r="A43" s="9">
        <f t="shared" si="0"/>
        <v>32</v>
      </c>
      <c r="B43" s="10" t="s">
        <v>27</v>
      </c>
      <c r="C43" s="10">
        <v>4</v>
      </c>
      <c r="D43" s="10" t="s">
        <v>61</v>
      </c>
      <c r="E43" s="10" t="s">
        <v>20</v>
      </c>
      <c r="F43" s="10">
        <v>33</v>
      </c>
      <c r="G43" s="10">
        <v>2</v>
      </c>
      <c r="H43" s="11">
        <v>4.2</v>
      </c>
      <c r="I43" s="12">
        <v>89</v>
      </c>
      <c r="J43" s="10">
        <v>80</v>
      </c>
      <c r="K43" s="11"/>
      <c r="L43" s="15">
        <f t="shared" si="1"/>
        <v>4.2</v>
      </c>
      <c r="M43" s="9" t="s">
        <v>44</v>
      </c>
      <c r="N43" s="16" t="s">
        <v>104</v>
      </c>
      <c r="O43" s="14">
        <v>43859</v>
      </c>
      <c r="P43" s="10" t="s">
        <v>94</v>
      </c>
      <c r="Q43" s="31"/>
      <c r="R43" s="31"/>
    </row>
    <row r="44" spans="1:18" ht="12.75" customHeight="1">
      <c r="A44" s="9">
        <f t="shared" si="0"/>
        <v>33</v>
      </c>
      <c r="B44" s="10" t="s">
        <v>27</v>
      </c>
      <c r="C44" s="10">
        <v>4</v>
      </c>
      <c r="D44" s="10" t="s">
        <v>61</v>
      </c>
      <c r="E44" s="10" t="s">
        <v>20</v>
      </c>
      <c r="F44" s="10">
        <v>64</v>
      </c>
      <c r="G44" s="42" t="s">
        <v>49</v>
      </c>
      <c r="H44" s="11">
        <v>2</v>
      </c>
      <c r="I44" s="12">
        <v>58</v>
      </c>
      <c r="J44" s="10">
        <v>52</v>
      </c>
      <c r="K44" s="11"/>
      <c r="L44" s="15">
        <f t="shared" si="1"/>
        <v>2</v>
      </c>
      <c r="M44" s="9" t="s">
        <v>44</v>
      </c>
      <c r="N44" s="16" t="s">
        <v>104</v>
      </c>
      <c r="O44" s="14">
        <v>43859</v>
      </c>
      <c r="P44" s="10" t="s">
        <v>94</v>
      </c>
      <c r="Q44" s="31"/>
      <c r="R44" s="31"/>
    </row>
    <row r="45" spans="1:18" ht="12.75" customHeight="1">
      <c r="A45" s="9">
        <f t="shared" si="0"/>
        <v>34</v>
      </c>
      <c r="B45" s="10" t="s">
        <v>27</v>
      </c>
      <c r="C45" s="10">
        <v>4</v>
      </c>
      <c r="D45" s="10" t="s">
        <v>61</v>
      </c>
      <c r="E45" s="10" t="s">
        <v>20</v>
      </c>
      <c r="F45" s="10">
        <v>64</v>
      </c>
      <c r="G45" s="42" t="s">
        <v>51</v>
      </c>
      <c r="H45" s="11">
        <v>1.9</v>
      </c>
      <c r="I45" s="12">
        <v>101</v>
      </c>
      <c r="J45" s="10">
        <v>90</v>
      </c>
      <c r="K45" s="11"/>
      <c r="L45" s="15">
        <f t="shared" si="1"/>
        <v>1.9</v>
      </c>
      <c r="M45" s="9" t="s">
        <v>44</v>
      </c>
      <c r="N45" s="16" t="s">
        <v>104</v>
      </c>
      <c r="O45" s="14">
        <v>43859</v>
      </c>
      <c r="P45" s="10" t="s">
        <v>94</v>
      </c>
      <c r="Q45" s="31"/>
      <c r="R45" s="31"/>
    </row>
    <row r="46" spans="1:18" ht="12.75" customHeight="1">
      <c r="A46" s="9">
        <f t="shared" si="0"/>
        <v>35</v>
      </c>
      <c r="B46" s="10" t="s">
        <v>27</v>
      </c>
      <c r="C46" s="10">
        <v>4</v>
      </c>
      <c r="D46" s="10" t="s">
        <v>61</v>
      </c>
      <c r="E46" s="10" t="s">
        <v>20</v>
      </c>
      <c r="F46" s="10">
        <v>69</v>
      </c>
      <c r="G46" s="42" t="s">
        <v>47</v>
      </c>
      <c r="H46" s="11">
        <v>0.6</v>
      </c>
      <c r="I46" s="12">
        <v>55</v>
      </c>
      <c r="J46" s="12">
        <v>49</v>
      </c>
      <c r="K46" s="11"/>
      <c r="L46" s="15">
        <f t="shared" si="1"/>
        <v>0.6</v>
      </c>
      <c r="M46" s="9" t="s">
        <v>44</v>
      </c>
      <c r="N46" s="16" t="s">
        <v>104</v>
      </c>
      <c r="O46" s="14">
        <v>43859</v>
      </c>
      <c r="P46" s="10" t="s">
        <v>94</v>
      </c>
      <c r="Q46" s="31"/>
      <c r="R46" s="31"/>
    </row>
    <row r="47" spans="1:18" ht="12.75" customHeight="1">
      <c r="A47" s="9">
        <f t="shared" si="0"/>
        <v>36</v>
      </c>
      <c r="B47" s="10" t="s">
        <v>27</v>
      </c>
      <c r="C47" s="10">
        <v>4</v>
      </c>
      <c r="D47" s="10" t="s">
        <v>61</v>
      </c>
      <c r="E47" s="10" t="s">
        <v>20</v>
      </c>
      <c r="F47" s="10">
        <v>70</v>
      </c>
      <c r="G47" s="10">
        <v>6</v>
      </c>
      <c r="H47" s="11">
        <v>1.3</v>
      </c>
      <c r="I47" s="12">
        <v>49</v>
      </c>
      <c r="J47" s="10">
        <v>44</v>
      </c>
      <c r="K47" s="11"/>
      <c r="L47" s="15">
        <f t="shared" si="1"/>
        <v>1.3</v>
      </c>
      <c r="M47" s="9" t="s">
        <v>44</v>
      </c>
      <c r="N47" s="16" t="s">
        <v>104</v>
      </c>
      <c r="O47" s="14">
        <v>43859</v>
      </c>
      <c r="P47" s="10" t="s">
        <v>94</v>
      </c>
      <c r="Q47" s="31"/>
      <c r="R47" s="31"/>
    </row>
    <row r="48" spans="1:18" ht="12.75" customHeight="1">
      <c r="A48" s="9">
        <f t="shared" si="0"/>
        <v>37</v>
      </c>
      <c r="B48" s="10" t="s">
        <v>27</v>
      </c>
      <c r="C48" s="10">
        <v>4</v>
      </c>
      <c r="D48" s="10" t="s">
        <v>61</v>
      </c>
      <c r="E48" s="10" t="s">
        <v>20</v>
      </c>
      <c r="F48" s="10">
        <v>71</v>
      </c>
      <c r="G48" s="10">
        <v>5</v>
      </c>
      <c r="H48" s="11">
        <v>1.7</v>
      </c>
      <c r="I48" s="12">
        <v>70</v>
      </c>
      <c r="J48" s="10">
        <v>62</v>
      </c>
      <c r="K48" s="11"/>
      <c r="L48" s="15">
        <f t="shared" si="1"/>
        <v>1.7</v>
      </c>
      <c r="M48" s="9" t="s">
        <v>44</v>
      </c>
      <c r="N48" s="16" t="s">
        <v>104</v>
      </c>
      <c r="O48" s="14">
        <v>43859</v>
      </c>
      <c r="P48" s="10" t="s">
        <v>94</v>
      </c>
      <c r="Q48" s="31"/>
      <c r="R48" s="31"/>
    </row>
    <row r="49" spans="1:18" ht="12.75" customHeight="1">
      <c r="A49" s="9">
        <f t="shared" si="0"/>
        <v>38</v>
      </c>
      <c r="B49" s="10" t="s">
        <v>27</v>
      </c>
      <c r="C49" s="10">
        <v>3</v>
      </c>
      <c r="D49" s="10" t="s">
        <v>61</v>
      </c>
      <c r="E49" s="10" t="s">
        <v>20</v>
      </c>
      <c r="F49" s="10">
        <v>92</v>
      </c>
      <c r="G49" s="10">
        <v>13</v>
      </c>
      <c r="H49" s="11">
        <v>6.2</v>
      </c>
      <c r="I49" s="12">
        <v>39</v>
      </c>
      <c r="J49" s="10">
        <v>35</v>
      </c>
      <c r="K49" s="11"/>
      <c r="L49" s="15">
        <f t="shared" si="1"/>
        <v>6.2</v>
      </c>
      <c r="M49" s="9" t="s">
        <v>44</v>
      </c>
      <c r="N49" s="16" t="s">
        <v>104</v>
      </c>
      <c r="O49" s="14">
        <v>43859</v>
      </c>
      <c r="P49" s="10" t="s">
        <v>94</v>
      </c>
      <c r="Q49" s="31"/>
      <c r="R49" s="31"/>
    </row>
    <row r="50" spans="1:18" ht="12.75" customHeight="1">
      <c r="A50" s="9">
        <f t="shared" si="0"/>
        <v>39</v>
      </c>
      <c r="B50" s="10" t="s">
        <v>27</v>
      </c>
      <c r="C50" s="10">
        <v>3</v>
      </c>
      <c r="D50" s="10" t="s">
        <v>61</v>
      </c>
      <c r="E50" s="10" t="s">
        <v>20</v>
      </c>
      <c r="F50" s="10">
        <v>92</v>
      </c>
      <c r="G50" s="10">
        <v>15</v>
      </c>
      <c r="H50" s="11">
        <v>1</v>
      </c>
      <c r="I50" s="12">
        <v>20</v>
      </c>
      <c r="J50" s="10">
        <v>18</v>
      </c>
      <c r="K50" s="11"/>
      <c r="L50" s="15">
        <f t="shared" si="1"/>
        <v>1</v>
      </c>
      <c r="M50" s="9" t="s">
        <v>44</v>
      </c>
      <c r="N50" s="16" t="s">
        <v>104</v>
      </c>
      <c r="O50" s="14">
        <v>43859</v>
      </c>
      <c r="P50" s="10" t="s">
        <v>94</v>
      </c>
      <c r="Q50" s="31"/>
      <c r="R50" s="31"/>
    </row>
    <row r="51" spans="1:18" ht="12.75" customHeight="1">
      <c r="A51" s="9">
        <f t="shared" si="0"/>
        <v>40</v>
      </c>
      <c r="B51" s="10" t="s">
        <v>27</v>
      </c>
      <c r="C51" s="10">
        <v>3</v>
      </c>
      <c r="D51" s="10" t="s">
        <v>61</v>
      </c>
      <c r="E51" s="10" t="s">
        <v>20</v>
      </c>
      <c r="F51" s="10">
        <v>92</v>
      </c>
      <c r="G51" s="10">
        <v>18</v>
      </c>
      <c r="H51" s="11">
        <v>1.3</v>
      </c>
      <c r="I51" s="12">
        <v>39</v>
      </c>
      <c r="J51" s="10">
        <v>35</v>
      </c>
      <c r="K51" s="11"/>
      <c r="L51" s="15">
        <f t="shared" si="1"/>
        <v>1.3</v>
      </c>
      <c r="M51" s="9" t="s">
        <v>44</v>
      </c>
      <c r="N51" s="16" t="s">
        <v>104</v>
      </c>
      <c r="O51" s="14">
        <v>43859</v>
      </c>
      <c r="P51" s="10" t="s">
        <v>94</v>
      </c>
      <c r="Q51" s="31"/>
      <c r="R51" s="31"/>
    </row>
    <row r="52" spans="1:18" ht="12.75" customHeight="1">
      <c r="A52" s="9">
        <f t="shared" si="0"/>
        <v>41</v>
      </c>
      <c r="B52" s="10" t="s">
        <v>27</v>
      </c>
      <c r="C52" s="10">
        <v>3</v>
      </c>
      <c r="D52" s="10" t="s">
        <v>61</v>
      </c>
      <c r="E52" s="10" t="s">
        <v>20</v>
      </c>
      <c r="F52" s="10">
        <v>92</v>
      </c>
      <c r="G52" s="10">
        <v>20</v>
      </c>
      <c r="H52" s="11">
        <v>2.6</v>
      </c>
      <c r="I52" s="12">
        <v>35</v>
      </c>
      <c r="J52" s="10">
        <v>31</v>
      </c>
      <c r="K52" s="11"/>
      <c r="L52" s="15">
        <f t="shared" si="1"/>
        <v>2.6</v>
      </c>
      <c r="M52" s="9" t="s">
        <v>44</v>
      </c>
      <c r="N52" s="16" t="s">
        <v>104</v>
      </c>
      <c r="O52" s="14">
        <v>43859</v>
      </c>
      <c r="P52" s="10" t="s">
        <v>94</v>
      </c>
      <c r="Q52" s="31"/>
      <c r="R52" s="31"/>
    </row>
    <row r="53" spans="1:18" ht="12.75" customHeight="1">
      <c r="A53" s="9">
        <f t="shared" si="0"/>
        <v>42</v>
      </c>
      <c r="B53" s="10" t="s">
        <v>27</v>
      </c>
      <c r="C53" s="10">
        <v>3</v>
      </c>
      <c r="D53" s="10" t="s">
        <v>61</v>
      </c>
      <c r="E53" s="10" t="s">
        <v>20</v>
      </c>
      <c r="F53" s="10">
        <v>93</v>
      </c>
      <c r="G53" s="10">
        <v>4</v>
      </c>
      <c r="H53" s="11">
        <v>3.1</v>
      </c>
      <c r="I53" s="12">
        <v>22</v>
      </c>
      <c r="J53" s="10">
        <v>20</v>
      </c>
      <c r="K53" s="11"/>
      <c r="L53" s="15">
        <f t="shared" si="1"/>
        <v>3.1</v>
      </c>
      <c r="M53" s="9" t="s">
        <v>44</v>
      </c>
      <c r="N53" s="16" t="s">
        <v>104</v>
      </c>
      <c r="O53" s="14">
        <v>43859</v>
      </c>
      <c r="P53" s="10" t="s">
        <v>94</v>
      </c>
      <c r="Q53" s="31"/>
      <c r="R53" s="31"/>
    </row>
    <row r="54" spans="1:18" ht="12.75" customHeight="1">
      <c r="A54" s="9">
        <f t="shared" si="0"/>
        <v>43</v>
      </c>
      <c r="B54" s="10" t="s">
        <v>27</v>
      </c>
      <c r="C54" s="10">
        <v>3</v>
      </c>
      <c r="D54" s="10" t="s">
        <v>61</v>
      </c>
      <c r="E54" s="10" t="s">
        <v>20</v>
      </c>
      <c r="F54" s="10">
        <v>93</v>
      </c>
      <c r="G54" s="10">
        <v>6</v>
      </c>
      <c r="H54" s="11">
        <v>1.4</v>
      </c>
      <c r="I54" s="12">
        <v>45</v>
      </c>
      <c r="J54" s="10">
        <v>41</v>
      </c>
      <c r="K54" s="11"/>
      <c r="L54" s="15">
        <f t="shared" si="1"/>
        <v>1.4</v>
      </c>
      <c r="M54" s="9" t="s">
        <v>44</v>
      </c>
      <c r="N54" s="16" t="s">
        <v>104</v>
      </c>
      <c r="O54" s="14">
        <v>43859</v>
      </c>
      <c r="P54" s="10" t="s">
        <v>94</v>
      </c>
      <c r="Q54" s="31"/>
      <c r="R54" s="31"/>
    </row>
    <row r="55" spans="1:18" ht="12.75" customHeight="1">
      <c r="A55" s="9">
        <f t="shared" si="0"/>
        <v>44</v>
      </c>
      <c r="B55" s="10" t="s">
        <v>25</v>
      </c>
      <c r="C55" s="10">
        <v>4</v>
      </c>
      <c r="D55" s="10" t="s">
        <v>61</v>
      </c>
      <c r="E55" s="10" t="s">
        <v>20</v>
      </c>
      <c r="F55" s="10">
        <v>49</v>
      </c>
      <c r="G55" s="10">
        <v>2</v>
      </c>
      <c r="H55" s="11">
        <v>5.3</v>
      </c>
      <c r="I55" s="12">
        <v>141</v>
      </c>
      <c r="J55" s="10">
        <v>128</v>
      </c>
      <c r="K55" s="11"/>
      <c r="L55" s="15">
        <f t="shared" si="1"/>
        <v>5.3</v>
      </c>
      <c r="M55" s="9" t="s">
        <v>44</v>
      </c>
      <c r="N55" s="16" t="s">
        <v>105</v>
      </c>
      <c r="O55" s="14">
        <v>43865</v>
      </c>
      <c r="P55" s="9" t="s">
        <v>97</v>
      </c>
      <c r="Q55" s="31"/>
      <c r="R55" s="31"/>
    </row>
    <row r="56" spans="1:18" ht="12.75" customHeight="1">
      <c r="A56" s="9">
        <f t="shared" si="0"/>
        <v>45</v>
      </c>
      <c r="B56" s="10" t="s">
        <v>25</v>
      </c>
      <c r="C56" s="10">
        <v>4</v>
      </c>
      <c r="D56" s="10" t="s">
        <v>61</v>
      </c>
      <c r="E56" s="10" t="s">
        <v>20</v>
      </c>
      <c r="F56" s="10">
        <v>65</v>
      </c>
      <c r="G56" s="10">
        <v>28</v>
      </c>
      <c r="H56" s="11">
        <v>1.6</v>
      </c>
      <c r="I56" s="12">
        <v>56</v>
      </c>
      <c r="J56" s="10">
        <v>50</v>
      </c>
      <c r="K56" s="11"/>
      <c r="L56" s="11">
        <f t="shared" si="1"/>
        <v>1.6</v>
      </c>
      <c r="M56" s="9" t="s">
        <v>44</v>
      </c>
      <c r="N56" s="16" t="s">
        <v>105</v>
      </c>
      <c r="O56" s="14">
        <v>43865</v>
      </c>
      <c r="P56" s="9" t="s">
        <v>97</v>
      </c>
      <c r="Q56" s="31"/>
      <c r="R56" s="31"/>
    </row>
    <row r="57" spans="1:18" ht="12.75" customHeight="1">
      <c r="A57" s="9">
        <f t="shared" si="0"/>
        <v>46</v>
      </c>
      <c r="B57" s="10" t="s">
        <v>25</v>
      </c>
      <c r="C57" s="10">
        <v>4</v>
      </c>
      <c r="D57" s="10" t="s">
        <v>61</v>
      </c>
      <c r="E57" s="10" t="s">
        <v>20</v>
      </c>
      <c r="F57" s="10">
        <v>94</v>
      </c>
      <c r="G57" s="66">
        <v>14</v>
      </c>
      <c r="H57" s="11">
        <v>18.6</v>
      </c>
      <c r="I57" s="12">
        <v>225</v>
      </c>
      <c r="J57" s="10">
        <v>202</v>
      </c>
      <c r="K57" s="11"/>
      <c r="L57" s="11">
        <f t="shared" si="1"/>
        <v>18.6</v>
      </c>
      <c r="M57" s="9" t="s">
        <v>44</v>
      </c>
      <c r="N57" s="16" t="s">
        <v>105</v>
      </c>
      <c r="O57" s="14">
        <v>43865</v>
      </c>
      <c r="P57" s="9" t="s">
        <v>97</v>
      </c>
      <c r="Q57" s="31"/>
      <c r="R57" s="31"/>
    </row>
    <row r="58" spans="1:18" ht="12.75" customHeight="1">
      <c r="A58" s="9">
        <f t="shared" si="0"/>
        <v>47</v>
      </c>
      <c r="B58" s="10" t="s">
        <v>25</v>
      </c>
      <c r="C58" s="10">
        <v>2</v>
      </c>
      <c r="D58" s="10" t="s">
        <v>61</v>
      </c>
      <c r="E58" s="10" t="s">
        <v>20</v>
      </c>
      <c r="F58" s="10">
        <v>96</v>
      </c>
      <c r="G58" s="10">
        <v>10</v>
      </c>
      <c r="H58" s="11">
        <v>3.6</v>
      </c>
      <c r="I58" s="12">
        <v>134</v>
      </c>
      <c r="J58" s="10">
        <v>120</v>
      </c>
      <c r="K58" s="11"/>
      <c r="L58" s="11">
        <f t="shared" si="1"/>
        <v>3.6</v>
      </c>
      <c r="M58" s="9" t="s">
        <v>44</v>
      </c>
      <c r="N58" s="16" t="s">
        <v>105</v>
      </c>
      <c r="O58" s="14">
        <v>43865</v>
      </c>
      <c r="P58" s="9" t="s">
        <v>97</v>
      </c>
      <c r="Q58" s="31"/>
      <c r="R58" s="31"/>
    </row>
    <row r="59" spans="1:18" ht="12.75" customHeight="1">
      <c r="A59" s="9">
        <f t="shared" si="0"/>
        <v>48</v>
      </c>
      <c r="B59" s="10" t="s">
        <v>25</v>
      </c>
      <c r="C59" s="10">
        <v>2</v>
      </c>
      <c r="D59" s="10" t="s">
        <v>61</v>
      </c>
      <c r="E59" s="10" t="s">
        <v>20</v>
      </c>
      <c r="F59" s="10">
        <v>120</v>
      </c>
      <c r="G59" s="42" t="s">
        <v>46</v>
      </c>
      <c r="H59" s="11">
        <v>12.6</v>
      </c>
      <c r="I59" s="12">
        <v>190</v>
      </c>
      <c r="J59" s="10">
        <v>170</v>
      </c>
      <c r="K59" s="11"/>
      <c r="L59" s="11">
        <f t="shared" si="1"/>
        <v>12.6</v>
      </c>
      <c r="M59" s="9" t="s">
        <v>44</v>
      </c>
      <c r="N59" s="16" t="s">
        <v>105</v>
      </c>
      <c r="O59" s="14">
        <v>43865</v>
      </c>
      <c r="P59" s="9" t="s">
        <v>97</v>
      </c>
      <c r="Q59" s="31"/>
      <c r="R59" s="31"/>
    </row>
    <row r="60" spans="1:18" ht="12.75" customHeight="1">
      <c r="A60" s="9">
        <f t="shared" si="0"/>
        <v>49</v>
      </c>
      <c r="B60" s="10" t="s">
        <v>26</v>
      </c>
      <c r="C60" s="10">
        <v>4</v>
      </c>
      <c r="D60" s="10" t="s">
        <v>61</v>
      </c>
      <c r="E60" s="10" t="s">
        <v>20</v>
      </c>
      <c r="F60" s="10">
        <v>22</v>
      </c>
      <c r="G60" s="42" t="s">
        <v>48</v>
      </c>
      <c r="H60" s="11">
        <v>1.1</v>
      </c>
      <c r="I60" s="12">
        <v>36</v>
      </c>
      <c r="J60" s="10">
        <v>32</v>
      </c>
      <c r="K60" s="11"/>
      <c r="L60" s="11">
        <f t="shared" si="1"/>
        <v>1.1</v>
      </c>
      <c r="M60" s="9" t="s">
        <v>44</v>
      </c>
      <c r="N60" s="16" t="s">
        <v>106</v>
      </c>
      <c r="O60" s="14">
        <v>43866</v>
      </c>
      <c r="P60" s="9" t="s">
        <v>97</v>
      </c>
      <c r="Q60" s="31"/>
      <c r="R60" s="31"/>
    </row>
    <row r="61" spans="1:18" ht="12.75" customHeight="1">
      <c r="A61" s="9">
        <f t="shared" si="0"/>
        <v>50</v>
      </c>
      <c r="B61" s="10" t="s">
        <v>26</v>
      </c>
      <c r="C61" s="10">
        <v>2</v>
      </c>
      <c r="D61" s="10" t="s">
        <v>61</v>
      </c>
      <c r="E61" s="10" t="s">
        <v>20</v>
      </c>
      <c r="F61" s="10">
        <v>5</v>
      </c>
      <c r="G61" s="10">
        <v>22</v>
      </c>
      <c r="H61" s="11">
        <v>2.9</v>
      </c>
      <c r="I61" s="12">
        <v>37</v>
      </c>
      <c r="J61" s="10">
        <v>33</v>
      </c>
      <c r="K61" s="11"/>
      <c r="L61" s="11">
        <f t="shared" si="1"/>
        <v>2.9</v>
      </c>
      <c r="M61" s="9" t="s">
        <v>44</v>
      </c>
      <c r="N61" s="16" t="s">
        <v>106</v>
      </c>
      <c r="O61" s="14">
        <v>43866</v>
      </c>
      <c r="P61" s="9" t="s">
        <v>97</v>
      </c>
      <c r="Q61" s="31"/>
      <c r="R61" s="31"/>
    </row>
    <row r="62" spans="1:18" ht="12.75" customHeight="1">
      <c r="A62" s="9">
        <f t="shared" si="0"/>
        <v>51</v>
      </c>
      <c r="B62" s="10" t="s">
        <v>26</v>
      </c>
      <c r="C62" s="10">
        <v>2</v>
      </c>
      <c r="D62" s="10" t="s">
        <v>61</v>
      </c>
      <c r="E62" s="10" t="s">
        <v>20</v>
      </c>
      <c r="F62" s="10">
        <v>5</v>
      </c>
      <c r="G62" s="10">
        <v>21</v>
      </c>
      <c r="H62" s="11">
        <v>1.6</v>
      </c>
      <c r="I62" s="12">
        <v>49</v>
      </c>
      <c r="J62" s="10">
        <v>44</v>
      </c>
      <c r="K62" s="11"/>
      <c r="L62" s="11">
        <f t="shared" si="1"/>
        <v>1.6</v>
      </c>
      <c r="M62" s="9" t="s">
        <v>44</v>
      </c>
      <c r="N62" s="16" t="s">
        <v>106</v>
      </c>
      <c r="O62" s="14">
        <v>43866</v>
      </c>
      <c r="P62" s="9" t="s">
        <v>97</v>
      </c>
      <c r="Q62" s="31"/>
      <c r="R62" s="31"/>
    </row>
    <row r="63" spans="1:18" ht="12.75">
      <c r="A63" s="9"/>
      <c r="B63" s="9"/>
      <c r="C63" s="10"/>
      <c r="D63" s="9"/>
      <c r="E63" s="9"/>
      <c r="F63" s="9"/>
      <c r="G63" s="16"/>
      <c r="H63" s="17">
        <f>SUM(H12:H62)</f>
        <v>197.29999999999998</v>
      </c>
      <c r="I63" s="17">
        <f>SUM(I12:I62)</f>
        <v>4226</v>
      </c>
      <c r="J63" s="17">
        <f>SUM(J12:J62)</f>
        <v>3827</v>
      </c>
      <c r="K63" s="9"/>
      <c r="L63" s="18"/>
      <c r="M63" s="18"/>
      <c r="N63" s="4"/>
      <c r="O63" s="14"/>
      <c r="P63" s="9"/>
      <c r="Q63" s="9"/>
      <c r="R63" s="9"/>
    </row>
    <row r="64" spans="1:18" ht="12.75">
      <c r="A64" s="21"/>
      <c r="B64" s="21"/>
      <c r="C64" s="21"/>
      <c r="D64" s="21"/>
      <c r="E64" s="21"/>
      <c r="F64" s="21"/>
      <c r="G64" s="2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>
      <c r="A65" s="2"/>
      <c r="B65" s="2"/>
      <c r="C65" s="2"/>
      <c r="D65" s="122" t="s">
        <v>233</v>
      </c>
      <c r="E65" s="122"/>
      <c r="F65" s="122"/>
      <c r="G65" s="122"/>
      <c r="H65" s="122"/>
      <c r="I65" s="122"/>
      <c r="J65" s="122"/>
      <c r="K65" s="122"/>
      <c r="L65" s="122"/>
      <c r="M65" s="2"/>
      <c r="N65" s="2"/>
      <c r="O65" s="2"/>
      <c r="P65" s="2"/>
      <c r="Q65" s="2"/>
      <c r="R65" s="2"/>
    </row>
    <row r="66" ht="12.75">
      <c r="G66" s="1"/>
    </row>
  </sheetData>
  <sheetProtection/>
  <mergeCells count="19">
    <mergeCell ref="R8:R9"/>
    <mergeCell ref="B11:R11"/>
    <mergeCell ref="D65:L65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N12:N20 N21:N26 N27:N39 N40:N54 G46 N55:N60 N61:N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107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v>1</v>
      </c>
      <c r="B12" s="20" t="s">
        <v>23</v>
      </c>
      <c r="C12" s="10">
        <v>4</v>
      </c>
      <c r="D12" s="20" t="s">
        <v>33</v>
      </c>
      <c r="E12" s="10" t="s">
        <v>20</v>
      </c>
      <c r="F12" s="10">
        <v>24</v>
      </c>
      <c r="G12" s="42" t="s">
        <v>108</v>
      </c>
      <c r="H12" s="11">
        <v>2.6</v>
      </c>
      <c r="I12" s="12">
        <v>1223</v>
      </c>
      <c r="J12" s="10">
        <v>1109</v>
      </c>
      <c r="K12" s="8">
        <f>H12</f>
        <v>2.6</v>
      </c>
      <c r="L12" s="68"/>
      <c r="M12" s="7" t="s">
        <v>44</v>
      </c>
      <c r="N12" s="19" t="s">
        <v>113</v>
      </c>
      <c r="O12" s="13">
        <v>43887</v>
      </c>
      <c r="P12" s="7" t="s">
        <v>95</v>
      </c>
      <c r="Q12" s="28"/>
      <c r="R12" s="28"/>
    </row>
    <row r="13" spans="1:18" ht="12.75" customHeight="1">
      <c r="A13" s="9">
        <f aca="true" t="shared" si="0" ref="A13:A20">A12+1</f>
        <v>2</v>
      </c>
      <c r="B13" s="20" t="s">
        <v>23</v>
      </c>
      <c r="C13" s="10">
        <v>4</v>
      </c>
      <c r="D13" s="20" t="s">
        <v>33</v>
      </c>
      <c r="E13" s="10" t="s">
        <v>20</v>
      </c>
      <c r="F13" s="10">
        <v>76</v>
      </c>
      <c r="G13" s="42" t="s">
        <v>84</v>
      </c>
      <c r="H13" s="11">
        <v>2.4</v>
      </c>
      <c r="I13" s="12">
        <v>1038</v>
      </c>
      <c r="J13" s="10">
        <v>953</v>
      </c>
      <c r="K13" s="11">
        <f aca="true" t="shared" si="1" ref="K13:K22">H13</f>
        <v>2.4</v>
      </c>
      <c r="L13" s="15"/>
      <c r="M13" s="9" t="s">
        <v>44</v>
      </c>
      <c r="N13" s="16" t="s">
        <v>113</v>
      </c>
      <c r="O13" s="14">
        <v>43887</v>
      </c>
      <c r="P13" s="9" t="s">
        <v>95</v>
      </c>
      <c r="Q13" s="29"/>
      <c r="R13" s="29"/>
    </row>
    <row r="14" spans="1:18" ht="12.75" customHeight="1">
      <c r="A14" s="9">
        <f t="shared" si="0"/>
        <v>3</v>
      </c>
      <c r="B14" s="10" t="s">
        <v>24</v>
      </c>
      <c r="C14" s="10">
        <v>4</v>
      </c>
      <c r="D14" s="20" t="s">
        <v>33</v>
      </c>
      <c r="E14" s="10" t="s">
        <v>20</v>
      </c>
      <c r="F14" s="10">
        <v>37</v>
      </c>
      <c r="G14" s="42" t="s">
        <v>63</v>
      </c>
      <c r="H14" s="11">
        <v>2.7</v>
      </c>
      <c r="I14" s="12">
        <v>678</v>
      </c>
      <c r="J14" s="10">
        <v>605</v>
      </c>
      <c r="K14" s="11">
        <f t="shared" si="1"/>
        <v>2.7</v>
      </c>
      <c r="L14" s="15"/>
      <c r="M14" s="9" t="s">
        <v>44</v>
      </c>
      <c r="N14" s="16" t="s">
        <v>114</v>
      </c>
      <c r="O14" s="14">
        <v>43887</v>
      </c>
      <c r="P14" s="10" t="s">
        <v>92</v>
      </c>
      <c r="Q14" s="29"/>
      <c r="R14" s="29"/>
    </row>
    <row r="15" spans="1:18" ht="12.75" customHeight="1">
      <c r="A15" s="9">
        <f t="shared" si="0"/>
        <v>4</v>
      </c>
      <c r="B15" s="10" t="s">
        <v>24</v>
      </c>
      <c r="C15" s="10">
        <v>4</v>
      </c>
      <c r="D15" s="20" t="s">
        <v>33</v>
      </c>
      <c r="E15" s="10" t="s">
        <v>20</v>
      </c>
      <c r="F15" s="10">
        <v>84</v>
      </c>
      <c r="G15" s="42" t="s">
        <v>75</v>
      </c>
      <c r="H15" s="11">
        <v>1.9</v>
      </c>
      <c r="I15" s="12">
        <v>646</v>
      </c>
      <c r="J15" s="10">
        <v>574</v>
      </c>
      <c r="K15" s="11">
        <f t="shared" si="1"/>
        <v>1.9</v>
      </c>
      <c r="L15" s="15"/>
      <c r="M15" s="9" t="s">
        <v>44</v>
      </c>
      <c r="N15" s="16" t="s">
        <v>114</v>
      </c>
      <c r="O15" s="14">
        <v>43887</v>
      </c>
      <c r="P15" s="10" t="s">
        <v>92</v>
      </c>
      <c r="Q15" s="29"/>
      <c r="R15" s="29"/>
    </row>
    <row r="16" spans="1:18" ht="12.75" customHeight="1">
      <c r="A16" s="9">
        <f t="shared" si="0"/>
        <v>5</v>
      </c>
      <c r="B16" s="12" t="s">
        <v>50</v>
      </c>
      <c r="C16" s="10">
        <v>4</v>
      </c>
      <c r="D16" s="20" t="s">
        <v>33</v>
      </c>
      <c r="E16" s="10" t="s">
        <v>20</v>
      </c>
      <c r="F16" s="10">
        <v>70</v>
      </c>
      <c r="G16" s="42" t="s">
        <v>109</v>
      </c>
      <c r="H16" s="11">
        <v>1.2</v>
      </c>
      <c r="I16" s="12">
        <v>360</v>
      </c>
      <c r="J16" s="10">
        <v>322</v>
      </c>
      <c r="K16" s="11">
        <f t="shared" si="1"/>
        <v>1.2</v>
      </c>
      <c r="L16" s="15"/>
      <c r="M16" s="9" t="s">
        <v>44</v>
      </c>
      <c r="N16" s="16" t="s">
        <v>115</v>
      </c>
      <c r="O16" s="14">
        <v>43887</v>
      </c>
      <c r="P16" s="10" t="s">
        <v>90</v>
      </c>
      <c r="Q16" s="29"/>
      <c r="R16" s="29"/>
    </row>
    <row r="17" spans="1:18" ht="12.75" customHeight="1">
      <c r="A17" s="9">
        <f t="shared" si="0"/>
        <v>6</v>
      </c>
      <c r="B17" s="12" t="s">
        <v>50</v>
      </c>
      <c r="C17" s="10">
        <v>4</v>
      </c>
      <c r="D17" s="20" t="s">
        <v>33</v>
      </c>
      <c r="E17" s="10" t="s">
        <v>20</v>
      </c>
      <c r="F17" s="10">
        <v>89</v>
      </c>
      <c r="G17" s="42" t="s">
        <v>110</v>
      </c>
      <c r="H17" s="11">
        <v>1.4</v>
      </c>
      <c r="I17" s="12">
        <v>443</v>
      </c>
      <c r="J17" s="10">
        <v>396</v>
      </c>
      <c r="K17" s="11">
        <f t="shared" si="1"/>
        <v>1.4</v>
      </c>
      <c r="L17" s="15"/>
      <c r="M17" s="9" t="s">
        <v>44</v>
      </c>
      <c r="N17" s="16" t="s">
        <v>115</v>
      </c>
      <c r="O17" s="14">
        <v>43887</v>
      </c>
      <c r="P17" s="10" t="s">
        <v>90</v>
      </c>
      <c r="Q17" s="29"/>
      <c r="R17" s="29"/>
    </row>
    <row r="18" spans="1:18" ht="12.75" customHeight="1">
      <c r="A18" s="9">
        <f t="shared" si="0"/>
        <v>7</v>
      </c>
      <c r="B18" s="10" t="s">
        <v>25</v>
      </c>
      <c r="C18" s="10">
        <v>4</v>
      </c>
      <c r="D18" s="20" t="s">
        <v>33</v>
      </c>
      <c r="E18" s="10" t="s">
        <v>20</v>
      </c>
      <c r="F18" s="10">
        <v>55</v>
      </c>
      <c r="G18" s="42" t="s">
        <v>111</v>
      </c>
      <c r="H18" s="11">
        <v>3</v>
      </c>
      <c r="I18" s="12">
        <v>1086</v>
      </c>
      <c r="J18" s="10">
        <v>990</v>
      </c>
      <c r="K18" s="11">
        <f t="shared" si="1"/>
        <v>3</v>
      </c>
      <c r="L18" s="15"/>
      <c r="M18" s="9" t="s">
        <v>44</v>
      </c>
      <c r="N18" s="16" t="s">
        <v>116</v>
      </c>
      <c r="O18" s="14">
        <v>43887</v>
      </c>
      <c r="P18" s="9" t="s">
        <v>97</v>
      </c>
      <c r="Q18" s="29"/>
      <c r="R18" s="29"/>
    </row>
    <row r="19" spans="1:18" ht="12.75" customHeight="1">
      <c r="A19" s="9">
        <f t="shared" si="0"/>
        <v>8</v>
      </c>
      <c r="B19" s="10" t="s">
        <v>25</v>
      </c>
      <c r="C19" s="10">
        <v>4</v>
      </c>
      <c r="D19" s="20" t="s">
        <v>33</v>
      </c>
      <c r="E19" s="10" t="s">
        <v>21</v>
      </c>
      <c r="F19" s="10">
        <v>109</v>
      </c>
      <c r="G19" s="42" t="s">
        <v>112</v>
      </c>
      <c r="H19" s="11">
        <v>2.5</v>
      </c>
      <c r="I19" s="12">
        <v>916</v>
      </c>
      <c r="J19" s="10">
        <v>868</v>
      </c>
      <c r="K19" s="11">
        <f t="shared" si="1"/>
        <v>2.5</v>
      </c>
      <c r="L19" s="15"/>
      <c r="M19" s="9" t="s">
        <v>44</v>
      </c>
      <c r="N19" s="16" t="s">
        <v>116</v>
      </c>
      <c r="O19" s="14">
        <v>43887</v>
      </c>
      <c r="P19" s="9" t="s">
        <v>97</v>
      </c>
      <c r="Q19" s="29"/>
      <c r="R19" s="29"/>
    </row>
    <row r="20" spans="1:18" ht="12.75" customHeight="1">
      <c r="A20" s="9">
        <f t="shared" si="0"/>
        <v>9</v>
      </c>
      <c r="B20" s="10" t="s">
        <v>28</v>
      </c>
      <c r="C20" s="10">
        <v>4</v>
      </c>
      <c r="D20" s="20" t="s">
        <v>33</v>
      </c>
      <c r="E20" s="10" t="s">
        <v>20</v>
      </c>
      <c r="F20" s="10">
        <v>9</v>
      </c>
      <c r="G20" s="42" t="s">
        <v>51</v>
      </c>
      <c r="H20" s="11">
        <v>2.8</v>
      </c>
      <c r="I20" s="12">
        <v>1391</v>
      </c>
      <c r="J20" s="10">
        <v>1261</v>
      </c>
      <c r="K20" s="11">
        <f t="shared" si="1"/>
        <v>2.8</v>
      </c>
      <c r="L20" s="15"/>
      <c r="M20" s="9" t="s">
        <v>44</v>
      </c>
      <c r="N20" s="16" t="s">
        <v>117</v>
      </c>
      <c r="O20" s="14">
        <v>43887</v>
      </c>
      <c r="P20" s="9" t="s">
        <v>97</v>
      </c>
      <c r="Q20" s="29"/>
      <c r="R20" s="29"/>
    </row>
    <row r="21" spans="1:18" ht="12.75" customHeight="1">
      <c r="A21" s="9">
        <f>A20+1</f>
        <v>10</v>
      </c>
      <c r="B21" s="10" t="s">
        <v>28</v>
      </c>
      <c r="C21" s="10">
        <v>4</v>
      </c>
      <c r="D21" s="20" t="s">
        <v>33</v>
      </c>
      <c r="E21" s="10" t="s">
        <v>21</v>
      </c>
      <c r="F21" s="10">
        <v>52</v>
      </c>
      <c r="G21" s="42" t="s">
        <v>46</v>
      </c>
      <c r="H21" s="11">
        <v>4.9</v>
      </c>
      <c r="I21" s="12">
        <v>1350</v>
      </c>
      <c r="J21" s="10">
        <v>1264</v>
      </c>
      <c r="K21" s="11">
        <f t="shared" si="1"/>
        <v>4.9</v>
      </c>
      <c r="L21" s="15"/>
      <c r="M21" s="9" t="s">
        <v>44</v>
      </c>
      <c r="N21" s="16" t="s">
        <v>117</v>
      </c>
      <c r="O21" s="14">
        <v>43887</v>
      </c>
      <c r="P21" s="10" t="s">
        <v>42</v>
      </c>
      <c r="Q21" s="29"/>
      <c r="R21" s="29"/>
    </row>
    <row r="22" spans="1:18" ht="12.75" customHeight="1">
      <c r="A22" s="9"/>
      <c r="B22" s="10"/>
      <c r="C22" s="10"/>
      <c r="D22" s="10"/>
      <c r="E22" s="10"/>
      <c r="F22" s="10"/>
      <c r="G22" s="10"/>
      <c r="H22" s="67"/>
      <c r="I22" s="12"/>
      <c r="J22" s="10"/>
      <c r="K22" s="11">
        <f t="shared" si="1"/>
        <v>0</v>
      </c>
      <c r="L22" s="11"/>
      <c r="M22" s="9"/>
      <c r="N22" s="16"/>
      <c r="O22" s="14"/>
      <c r="P22" s="9"/>
      <c r="Q22" s="29"/>
      <c r="R22" s="29"/>
    </row>
    <row r="23" spans="1:18" ht="12.75" customHeight="1">
      <c r="A23" s="9"/>
      <c r="B23" s="10" t="s">
        <v>88</v>
      </c>
      <c r="C23" s="10"/>
      <c r="D23" s="10"/>
      <c r="E23" s="9"/>
      <c r="F23" s="9"/>
      <c r="G23" s="16"/>
      <c r="H23" s="17">
        <f>SUM(H12:H22)</f>
        <v>25.4</v>
      </c>
      <c r="I23" s="34">
        <f>SUM(I12:I22)</f>
        <v>9131</v>
      </c>
      <c r="J23" s="34">
        <f>SUM(J12:J22)</f>
        <v>8342</v>
      </c>
      <c r="K23" s="17">
        <f>SUM(K12:K22)</f>
        <v>25.4</v>
      </c>
      <c r="L23" s="34"/>
      <c r="M23" s="9"/>
      <c r="N23" s="16"/>
      <c r="O23" s="14"/>
      <c r="P23" s="9"/>
      <c r="Q23" s="29"/>
      <c r="R23" s="29"/>
    </row>
    <row r="24" spans="1:18" ht="12.75" customHeight="1">
      <c r="A24" s="9"/>
      <c r="B24" s="20"/>
      <c r="C24" s="10"/>
      <c r="D24" s="10"/>
      <c r="E24" s="10"/>
      <c r="F24" s="10"/>
      <c r="G24" s="10"/>
      <c r="H24" s="11"/>
      <c r="I24" s="12"/>
      <c r="J24" s="10"/>
      <c r="K24" s="11"/>
      <c r="L24" s="15"/>
      <c r="M24" s="9"/>
      <c r="N24" s="16"/>
      <c r="O24" s="14"/>
      <c r="P24" s="9"/>
      <c r="Q24" s="29"/>
      <c r="R24" s="29"/>
    </row>
    <row r="25" spans="1:18" ht="12.75">
      <c r="A25" s="9"/>
      <c r="B25" s="9"/>
      <c r="C25" s="10"/>
      <c r="D25" s="9"/>
      <c r="E25" s="9"/>
      <c r="F25" s="9"/>
      <c r="G25" s="16"/>
      <c r="H25" s="9"/>
      <c r="I25" s="9"/>
      <c r="J25" s="9"/>
      <c r="K25" s="9"/>
      <c r="L25" s="18"/>
      <c r="M25" s="18"/>
      <c r="N25" s="4"/>
      <c r="O25" s="14"/>
      <c r="P25" s="9"/>
      <c r="Q25" s="9"/>
      <c r="R25" s="9"/>
    </row>
    <row r="26" spans="1:18" ht="12.7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"/>
      <c r="B27" s="2"/>
      <c r="C27" s="2"/>
      <c r="D27" s="122" t="s">
        <v>37</v>
      </c>
      <c r="E27" s="122"/>
      <c r="F27" s="122"/>
      <c r="G27" s="122"/>
      <c r="H27" s="122"/>
      <c r="I27" s="122"/>
      <c r="J27" s="122"/>
      <c r="K27" s="122"/>
      <c r="L27" s="122"/>
      <c r="M27" s="2"/>
      <c r="N27" s="2"/>
      <c r="O27" s="2"/>
      <c r="P27" s="2"/>
      <c r="Q27" s="2"/>
      <c r="R27" s="2"/>
    </row>
    <row r="28" ht="12.75">
      <c r="G28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27:L27"/>
    <mergeCell ref="I8:J8"/>
    <mergeCell ref="K8:L8"/>
    <mergeCell ref="M8:N8"/>
    <mergeCell ref="O8:O9"/>
    <mergeCell ref="P8:P9"/>
    <mergeCell ref="Q8:Q9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N12:N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119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131" t="s">
        <v>1</v>
      </c>
      <c r="B4" s="131"/>
      <c r="C4" s="25" t="s">
        <v>22</v>
      </c>
      <c r="D4" s="25"/>
      <c r="E4" s="35"/>
      <c r="F4" s="36"/>
      <c r="G4" s="36"/>
    </row>
    <row r="5" spans="1:7" ht="15">
      <c r="A5" s="130" t="s">
        <v>58</v>
      </c>
      <c r="B5" s="130"/>
      <c r="C5" s="25" t="s">
        <v>122</v>
      </c>
      <c r="D5" s="25"/>
      <c r="E5" s="35"/>
      <c r="F5" s="36"/>
      <c r="G5" s="36"/>
    </row>
    <row r="6" spans="1:7" ht="15">
      <c r="A6" s="25" t="s">
        <v>121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v>1</v>
      </c>
      <c r="B12" s="10" t="s">
        <v>26</v>
      </c>
      <c r="C12" s="10">
        <v>4</v>
      </c>
      <c r="D12" s="20" t="s">
        <v>34</v>
      </c>
      <c r="E12" s="10" t="s">
        <v>20</v>
      </c>
      <c r="F12" s="10">
        <v>95</v>
      </c>
      <c r="G12" s="42" t="s">
        <v>118</v>
      </c>
      <c r="H12" s="11">
        <v>2.6</v>
      </c>
      <c r="I12" s="12">
        <v>789</v>
      </c>
      <c r="J12" s="10">
        <v>726</v>
      </c>
      <c r="K12" s="8">
        <f>H12</f>
        <v>2.6</v>
      </c>
      <c r="L12" s="68"/>
      <c r="M12" s="27" t="s">
        <v>44</v>
      </c>
      <c r="N12" s="19"/>
      <c r="O12" s="13"/>
      <c r="P12" s="9" t="s">
        <v>97</v>
      </c>
      <c r="Q12" s="28"/>
      <c r="R12" s="28"/>
    </row>
    <row r="13" spans="1:18" ht="12.75" customHeight="1">
      <c r="A13" s="9">
        <v>2</v>
      </c>
      <c r="B13" s="10" t="s">
        <v>26</v>
      </c>
      <c r="C13" s="10">
        <v>4</v>
      </c>
      <c r="D13" s="20" t="s">
        <v>34</v>
      </c>
      <c r="E13" s="10" t="s">
        <v>21</v>
      </c>
      <c r="F13" s="10">
        <v>61</v>
      </c>
      <c r="G13" s="10">
        <v>4</v>
      </c>
      <c r="H13" s="11">
        <v>3.1</v>
      </c>
      <c r="I13" s="12">
        <v>631</v>
      </c>
      <c r="J13" s="10">
        <v>589</v>
      </c>
      <c r="K13" s="11">
        <f>H13</f>
        <v>3.1</v>
      </c>
      <c r="L13" s="11"/>
      <c r="M13" s="9" t="s">
        <v>44</v>
      </c>
      <c r="N13" s="16"/>
      <c r="O13" s="14"/>
      <c r="P13" s="9" t="s">
        <v>97</v>
      </c>
      <c r="Q13" s="29"/>
      <c r="R13" s="29"/>
    </row>
    <row r="14" spans="1:18" ht="12.75" customHeight="1">
      <c r="A14" s="9"/>
      <c r="B14" s="10"/>
      <c r="C14" s="10"/>
      <c r="D14" s="10"/>
      <c r="E14" s="10"/>
      <c r="F14" s="10"/>
      <c r="G14" s="10"/>
      <c r="H14" s="11"/>
      <c r="I14" s="12"/>
      <c r="J14" s="10"/>
      <c r="K14" s="11"/>
      <c r="L14" s="11"/>
      <c r="M14" s="9"/>
      <c r="N14" s="16"/>
      <c r="O14" s="14"/>
      <c r="P14" s="9"/>
      <c r="Q14" s="29"/>
      <c r="R14" s="29"/>
    </row>
    <row r="15" spans="1:18" ht="12.75" customHeight="1">
      <c r="A15" s="9"/>
      <c r="B15" s="10" t="s">
        <v>88</v>
      </c>
      <c r="C15" s="10"/>
      <c r="D15" s="10"/>
      <c r="E15" s="9"/>
      <c r="F15" s="9"/>
      <c r="G15" s="16"/>
      <c r="H15" s="17">
        <f>SUM(H12:H13)</f>
        <v>5.7</v>
      </c>
      <c r="I15" s="34">
        <f>SUM(I12:I13)</f>
        <v>1420</v>
      </c>
      <c r="J15" s="34">
        <f>SUM(J12:J13)</f>
        <v>1315</v>
      </c>
      <c r="K15" s="17">
        <f>SUM(K12:K13)</f>
        <v>5.7</v>
      </c>
      <c r="L15" s="34"/>
      <c r="M15" s="9"/>
      <c r="N15" s="16"/>
      <c r="O15" s="14"/>
      <c r="P15" s="9"/>
      <c r="Q15" s="29"/>
      <c r="R15" s="29"/>
    </row>
    <row r="16" spans="1:18" ht="12.75" customHeight="1">
      <c r="A16" s="9"/>
      <c r="B16" s="20"/>
      <c r="C16" s="10"/>
      <c r="D16" s="10"/>
      <c r="E16" s="10"/>
      <c r="F16" s="10"/>
      <c r="G16" s="10"/>
      <c r="H16" s="11"/>
      <c r="I16" s="12"/>
      <c r="J16" s="10"/>
      <c r="K16" s="11"/>
      <c r="L16" s="15"/>
      <c r="M16" s="9"/>
      <c r="N16" s="16"/>
      <c r="O16" s="14"/>
      <c r="P16" s="9"/>
      <c r="Q16" s="29"/>
      <c r="R16" s="29"/>
    </row>
    <row r="17" spans="1:18" ht="12.75">
      <c r="A17" s="9"/>
      <c r="B17" s="9"/>
      <c r="C17" s="10"/>
      <c r="D17" s="9"/>
      <c r="E17" s="9"/>
      <c r="F17" s="9"/>
      <c r="G17" s="16"/>
      <c r="H17" s="9"/>
      <c r="I17" s="9"/>
      <c r="J17" s="9"/>
      <c r="K17" s="9"/>
      <c r="L17" s="18"/>
      <c r="M17" s="18"/>
      <c r="N17" s="4"/>
      <c r="O17" s="14"/>
      <c r="P17" s="9"/>
      <c r="Q17" s="9"/>
      <c r="R17" s="9"/>
    </row>
    <row r="18" spans="1:18" ht="12.7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"/>
      <c r="B19" s="2"/>
      <c r="C19" s="2"/>
      <c r="D19" s="122" t="s">
        <v>120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2"/>
      <c r="Q19" s="2"/>
      <c r="R19" s="2"/>
    </row>
    <row r="20" ht="12.75">
      <c r="G20" s="1"/>
    </row>
  </sheetData>
  <sheetProtection/>
  <mergeCells count="21">
    <mergeCell ref="O8:O9"/>
    <mergeCell ref="I8:J8"/>
    <mergeCell ref="K8:L8"/>
    <mergeCell ref="A1:R1"/>
    <mergeCell ref="A2:R2"/>
    <mergeCell ref="A8:A9"/>
    <mergeCell ref="B8:B9"/>
    <mergeCell ref="C8:C9"/>
    <mergeCell ref="E8:E9"/>
    <mergeCell ref="Q8:Q9"/>
    <mergeCell ref="A4:B4"/>
    <mergeCell ref="D19:O19"/>
    <mergeCell ref="A5:B5"/>
    <mergeCell ref="B11:R11"/>
    <mergeCell ref="D8:D9"/>
    <mergeCell ref="H8:H9"/>
    <mergeCell ref="F8:F9"/>
    <mergeCell ref="P8:P9"/>
    <mergeCell ref="R8:R9"/>
    <mergeCell ref="M8:N8"/>
    <mergeCell ref="G8:G9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G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f>A11+1</f>
        <v>1</v>
      </c>
      <c r="B12" s="12" t="s">
        <v>50</v>
      </c>
      <c r="C12" s="10">
        <v>4</v>
      </c>
      <c r="D12" s="20" t="s">
        <v>129</v>
      </c>
      <c r="E12" s="10" t="s">
        <v>20</v>
      </c>
      <c r="F12" s="41">
        <v>69</v>
      </c>
      <c r="G12" s="19" t="s">
        <v>130</v>
      </c>
      <c r="H12" s="30">
        <v>1</v>
      </c>
      <c r="I12" s="33">
        <v>286</v>
      </c>
      <c r="J12" s="7">
        <v>253</v>
      </c>
      <c r="K12" s="8">
        <f aca="true" t="shared" si="0" ref="K12:K40">H12</f>
        <v>1</v>
      </c>
      <c r="L12" s="7"/>
      <c r="M12" s="27" t="s">
        <v>44</v>
      </c>
      <c r="N12" s="19" t="s">
        <v>145</v>
      </c>
      <c r="O12" s="14">
        <v>43937</v>
      </c>
      <c r="P12" s="12" t="s">
        <v>90</v>
      </c>
      <c r="Q12" s="28"/>
      <c r="R12" s="28"/>
    </row>
    <row r="13" spans="1:18" ht="12.75" customHeight="1">
      <c r="A13" s="9">
        <f aca="true" t="shared" si="1" ref="A13:A40">A12+1</f>
        <v>2</v>
      </c>
      <c r="B13" s="10" t="s">
        <v>24</v>
      </c>
      <c r="C13" s="9">
        <v>4</v>
      </c>
      <c r="D13" s="20" t="s">
        <v>33</v>
      </c>
      <c r="E13" s="10" t="s">
        <v>20</v>
      </c>
      <c r="F13" s="32">
        <v>131</v>
      </c>
      <c r="G13" s="16" t="s">
        <v>31</v>
      </c>
      <c r="H13" s="17">
        <v>1.7</v>
      </c>
      <c r="I13" s="34">
        <v>601</v>
      </c>
      <c r="J13" s="9">
        <v>541</v>
      </c>
      <c r="K13" s="11">
        <f t="shared" si="0"/>
        <v>1.7</v>
      </c>
      <c r="L13" s="29"/>
      <c r="M13" s="9" t="s">
        <v>44</v>
      </c>
      <c r="N13" s="16" t="s">
        <v>144</v>
      </c>
      <c r="O13" s="14">
        <v>43937</v>
      </c>
      <c r="P13" s="12" t="s">
        <v>92</v>
      </c>
      <c r="Q13" s="29"/>
      <c r="R13" s="29"/>
    </row>
    <row r="14" spans="1:18" ht="12.75" customHeight="1">
      <c r="A14" s="9">
        <f t="shared" si="1"/>
        <v>3</v>
      </c>
      <c r="B14" s="10" t="s">
        <v>24</v>
      </c>
      <c r="C14" s="9">
        <v>4</v>
      </c>
      <c r="D14" s="20" t="s">
        <v>33</v>
      </c>
      <c r="E14" s="10" t="s">
        <v>20</v>
      </c>
      <c r="F14" s="32">
        <v>131</v>
      </c>
      <c r="G14" s="16" t="s">
        <v>127</v>
      </c>
      <c r="H14" s="17">
        <v>2.7</v>
      </c>
      <c r="I14" s="34">
        <v>795</v>
      </c>
      <c r="J14" s="9">
        <v>713</v>
      </c>
      <c r="K14" s="11">
        <f t="shared" si="0"/>
        <v>2.7</v>
      </c>
      <c r="L14" s="29"/>
      <c r="M14" s="9" t="s">
        <v>44</v>
      </c>
      <c r="N14" s="16" t="s">
        <v>144</v>
      </c>
      <c r="O14" s="14">
        <v>43937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20" t="s">
        <v>33</v>
      </c>
      <c r="E15" s="10" t="s">
        <v>21</v>
      </c>
      <c r="F15" s="32">
        <v>7</v>
      </c>
      <c r="G15" s="16" t="s">
        <v>30</v>
      </c>
      <c r="H15" s="17">
        <v>1</v>
      </c>
      <c r="I15" s="34">
        <v>232</v>
      </c>
      <c r="J15" s="9">
        <v>223</v>
      </c>
      <c r="K15" s="11">
        <f t="shared" si="0"/>
        <v>1</v>
      </c>
      <c r="L15" s="29"/>
      <c r="M15" s="9" t="s">
        <v>44</v>
      </c>
      <c r="N15" s="16" t="s">
        <v>144</v>
      </c>
      <c r="O15" s="14">
        <v>43937</v>
      </c>
      <c r="P15" s="12" t="s">
        <v>90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33</v>
      </c>
      <c r="E16" s="10" t="s">
        <v>36</v>
      </c>
      <c r="F16" s="32">
        <v>263</v>
      </c>
      <c r="G16" s="16" t="s">
        <v>30</v>
      </c>
      <c r="H16" s="17">
        <v>2.3</v>
      </c>
      <c r="I16" s="34">
        <v>548</v>
      </c>
      <c r="J16" s="9">
        <v>509</v>
      </c>
      <c r="K16" s="11">
        <f t="shared" si="0"/>
        <v>2.3</v>
      </c>
      <c r="L16" s="29"/>
      <c r="M16" s="9" t="s">
        <v>44</v>
      </c>
      <c r="N16" s="16" t="s">
        <v>144</v>
      </c>
      <c r="O16" s="14">
        <v>43937</v>
      </c>
      <c r="P16" s="12" t="s">
        <v>90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20" t="s">
        <v>33</v>
      </c>
      <c r="E17" s="10" t="s">
        <v>36</v>
      </c>
      <c r="F17" s="32">
        <v>263</v>
      </c>
      <c r="G17" s="16" t="s">
        <v>128</v>
      </c>
      <c r="H17" s="17">
        <v>0.6</v>
      </c>
      <c r="I17" s="34">
        <v>177</v>
      </c>
      <c r="J17" s="9">
        <v>166</v>
      </c>
      <c r="K17" s="11">
        <f t="shared" si="0"/>
        <v>0.6</v>
      </c>
      <c r="L17" s="29"/>
      <c r="M17" s="9" t="s">
        <v>44</v>
      </c>
      <c r="N17" s="16" t="s">
        <v>144</v>
      </c>
      <c r="O17" s="14">
        <v>43937</v>
      </c>
      <c r="P17" s="12" t="s">
        <v>90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9">
        <v>4</v>
      </c>
      <c r="D18" s="20" t="s">
        <v>33</v>
      </c>
      <c r="E18" s="10" t="s">
        <v>20</v>
      </c>
      <c r="F18" s="32">
        <v>34</v>
      </c>
      <c r="G18" s="16" t="s">
        <v>49</v>
      </c>
      <c r="H18" s="17">
        <v>2.2</v>
      </c>
      <c r="I18" s="34">
        <v>903</v>
      </c>
      <c r="J18" s="9">
        <v>816</v>
      </c>
      <c r="K18" s="11">
        <f t="shared" si="0"/>
        <v>2.2</v>
      </c>
      <c r="L18" s="29"/>
      <c r="M18" s="9" t="s">
        <v>44</v>
      </c>
      <c r="N18" s="16" t="s">
        <v>149</v>
      </c>
      <c r="O18" s="14">
        <v>43937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9">
        <v>4</v>
      </c>
      <c r="D19" s="20" t="s">
        <v>33</v>
      </c>
      <c r="E19" s="10" t="s">
        <v>20</v>
      </c>
      <c r="F19" s="32">
        <v>83</v>
      </c>
      <c r="G19" s="16" t="s">
        <v>134</v>
      </c>
      <c r="H19" s="17">
        <v>1.8</v>
      </c>
      <c r="I19" s="34">
        <v>670</v>
      </c>
      <c r="J19" s="9">
        <v>604</v>
      </c>
      <c r="K19" s="11">
        <f t="shared" si="0"/>
        <v>1.8</v>
      </c>
      <c r="L19" s="29"/>
      <c r="M19" s="9" t="s">
        <v>44</v>
      </c>
      <c r="N19" s="16" t="s">
        <v>149</v>
      </c>
      <c r="O19" s="14">
        <v>43937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9">
        <v>4</v>
      </c>
      <c r="D20" s="20" t="s">
        <v>33</v>
      </c>
      <c r="E20" s="10" t="s">
        <v>36</v>
      </c>
      <c r="F20" s="32">
        <v>8</v>
      </c>
      <c r="G20" s="16" t="s">
        <v>135</v>
      </c>
      <c r="H20" s="17">
        <v>1.1</v>
      </c>
      <c r="I20" s="34">
        <v>289</v>
      </c>
      <c r="J20" s="9">
        <v>268</v>
      </c>
      <c r="K20" s="11">
        <f t="shared" si="0"/>
        <v>1.1</v>
      </c>
      <c r="L20" s="29"/>
      <c r="M20" s="9" t="s">
        <v>44</v>
      </c>
      <c r="N20" s="16" t="s">
        <v>149</v>
      </c>
      <c r="O20" s="14">
        <v>43937</v>
      </c>
      <c r="P20" s="10" t="s">
        <v>141</v>
      </c>
      <c r="Q20" s="29"/>
      <c r="R20" s="29"/>
    </row>
    <row r="21" spans="1:18" ht="12.75" customHeight="1">
      <c r="A21" s="9">
        <f t="shared" si="1"/>
        <v>10</v>
      </c>
      <c r="B21" s="10" t="s">
        <v>29</v>
      </c>
      <c r="C21" s="10">
        <v>4</v>
      </c>
      <c r="D21" s="20" t="s">
        <v>34</v>
      </c>
      <c r="E21" s="10" t="s">
        <v>20</v>
      </c>
      <c r="F21" s="32">
        <v>62</v>
      </c>
      <c r="G21" s="16" t="s">
        <v>139</v>
      </c>
      <c r="H21" s="17">
        <v>0.7</v>
      </c>
      <c r="I21" s="34">
        <v>163</v>
      </c>
      <c r="J21" s="9">
        <v>152</v>
      </c>
      <c r="K21" s="11">
        <f t="shared" si="0"/>
        <v>0.7</v>
      </c>
      <c r="L21" s="9"/>
      <c r="M21" s="9" t="s">
        <v>44</v>
      </c>
      <c r="N21" s="16" t="s">
        <v>151</v>
      </c>
      <c r="O21" s="14">
        <v>43937</v>
      </c>
      <c r="P21" s="10" t="s">
        <v>95</v>
      </c>
      <c r="Q21" s="29"/>
      <c r="R21" s="29"/>
    </row>
    <row r="22" spans="1:18" ht="12.75" customHeight="1">
      <c r="A22" s="9">
        <f t="shared" si="1"/>
        <v>11</v>
      </c>
      <c r="B22" s="10" t="s">
        <v>29</v>
      </c>
      <c r="C22" s="10">
        <v>4</v>
      </c>
      <c r="D22" s="20" t="s">
        <v>34</v>
      </c>
      <c r="E22" s="10" t="s">
        <v>21</v>
      </c>
      <c r="F22" s="32">
        <v>19</v>
      </c>
      <c r="G22" s="16" t="s">
        <v>47</v>
      </c>
      <c r="H22" s="17">
        <v>2.6</v>
      </c>
      <c r="I22" s="34">
        <v>580</v>
      </c>
      <c r="J22" s="9">
        <v>547</v>
      </c>
      <c r="K22" s="11">
        <f t="shared" si="0"/>
        <v>2.6</v>
      </c>
      <c r="L22" s="9"/>
      <c r="M22" s="9" t="s">
        <v>44</v>
      </c>
      <c r="N22" s="16" t="s">
        <v>151</v>
      </c>
      <c r="O22" s="14">
        <v>43937</v>
      </c>
      <c r="P22" s="10" t="s">
        <v>43</v>
      </c>
      <c r="Q22" s="29"/>
      <c r="R22" s="29"/>
    </row>
    <row r="23" spans="1:18" ht="12.75" customHeight="1">
      <c r="A23" s="9">
        <f t="shared" si="1"/>
        <v>12</v>
      </c>
      <c r="B23" s="10" t="s">
        <v>29</v>
      </c>
      <c r="C23" s="10">
        <v>4</v>
      </c>
      <c r="D23" s="20" t="s">
        <v>34</v>
      </c>
      <c r="E23" s="10" t="s">
        <v>138</v>
      </c>
      <c r="F23" s="32">
        <v>85</v>
      </c>
      <c r="G23" s="16" t="s">
        <v>140</v>
      </c>
      <c r="H23" s="17">
        <v>1.3</v>
      </c>
      <c r="I23" s="34">
        <v>343</v>
      </c>
      <c r="J23" s="9">
        <v>325</v>
      </c>
      <c r="K23" s="11">
        <f t="shared" si="0"/>
        <v>1.3</v>
      </c>
      <c r="L23" s="9"/>
      <c r="M23" s="9" t="s">
        <v>44</v>
      </c>
      <c r="N23" s="16" t="s">
        <v>151</v>
      </c>
      <c r="O23" s="14">
        <v>43937</v>
      </c>
      <c r="P23" s="10" t="s">
        <v>95</v>
      </c>
      <c r="Q23" s="29"/>
      <c r="R23" s="29"/>
    </row>
    <row r="24" spans="1:18" ht="12.75" customHeight="1">
      <c r="A24" s="9">
        <f t="shared" si="1"/>
        <v>13</v>
      </c>
      <c r="B24" s="10" t="s">
        <v>23</v>
      </c>
      <c r="C24" s="10">
        <v>4</v>
      </c>
      <c r="D24" s="20" t="s">
        <v>34</v>
      </c>
      <c r="E24" s="10" t="s">
        <v>20</v>
      </c>
      <c r="F24" s="32">
        <v>14</v>
      </c>
      <c r="G24" s="16" t="s">
        <v>124</v>
      </c>
      <c r="H24" s="17">
        <v>0.7</v>
      </c>
      <c r="I24" s="34">
        <v>305</v>
      </c>
      <c r="J24" s="9">
        <v>281</v>
      </c>
      <c r="K24" s="11">
        <f t="shared" si="0"/>
        <v>0.7</v>
      </c>
      <c r="L24" s="9"/>
      <c r="M24" s="9" t="s">
        <v>44</v>
      </c>
      <c r="N24" s="16" t="s">
        <v>142</v>
      </c>
      <c r="O24" s="14">
        <v>43937</v>
      </c>
      <c r="P24" s="10" t="s">
        <v>95</v>
      </c>
      <c r="Q24" s="29"/>
      <c r="R24" s="29"/>
    </row>
    <row r="25" spans="1:18" ht="12.75" customHeight="1">
      <c r="A25" s="9">
        <f t="shared" si="1"/>
        <v>14</v>
      </c>
      <c r="B25" s="10" t="s">
        <v>23</v>
      </c>
      <c r="C25" s="10">
        <v>4</v>
      </c>
      <c r="D25" s="20" t="s">
        <v>34</v>
      </c>
      <c r="E25" s="10" t="s">
        <v>20</v>
      </c>
      <c r="F25" s="32">
        <v>76</v>
      </c>
      <c r="G25" s="16" t="s">
        <v>125</v>
      </c>
      <c r="H25" s="17">
        <v>2</v>
      </c>
      <c r="I25" s="34">
        <v>782</v>
      </c>
      <c r="J25" s="9">
        <v>708</v>
      </c>
      <c r="K25" s="11">
        <f t="shared" si="0"/>
        <v>2</v>
      </c>
      <c r="L25" s="9"/>
      <c r="M25" s="9" t="s">
        <v>44</v>
      </c>
      <c r="N25" s="16" t="s">
        <v>142</v>
      </c>
      <c r="O25" s="14">
        <v>43937</v>
      </c>
      <c r="P25" s="10" t="s">
        <v>95</v>
      </c>
      <c r="Q25" s="29"/>
      <c r="R25" s="29"/>
    </row>
    <row r="26" spans="1:18" ht="12.75" customHeight="1">
      <c r="A26" s="9">
        <f t="shared" si="1"/>
        <v>15</v>
      </c>
      <c r="B26" s="10" t="s">
        <v>23</v>
      </c>
      <c r="C26" s="10">
        <v>4</v>
      </c>
      <c r="D26" s="20" t="s">
        <v>34</v>
      </c>
      <c r="E26" s="10" t="s">
        <v>21</v>
      </c>
      <c r="F26" s="32">
        <v>91</v>
      </c>
      <c r="G26" s="16" t="s">
        <v>49</v>
      </c>
      <c r="H26" s="17">
        <v>4.3</v>
      </c>
      <c r="I26" s="34">
        <v>1552</v>
      </c>
      <c r="J26" s="9">
        <v>1461</v>
      </c>
      <c r="K26" s="11">
        <f t="shared" si="0"/>
        <v>4.3</v>
      </c>
      <c r="L26" s="9"/>
      <c r="M26" s="9" t="s">
        <v>44</v>
      </c>
      <c r="N26" s="16" t="s">
        <v>143</v>
      </c>
      <c r="O26" s="14">
        <v>43937</v>
      </c>
      <c r="P26" s="10" t="s">
        <v>95</v>
      </c>
      <c r="Q26" s="29"/>
      <c r="R26" s="29"/>
    </row>
    <row r="27" spans="1:18" ht="12.75" customHeight="1">
      <c r="A27" s="9">
        <f t="shared" si="1"/>
        <v>16</v>
      </c>
      <c r="B27" s="10" t="s">
        <v>23</v>
      </c>
      <c r="C27" s="10">
        <v>4</v>
      </c>
      <c r="D27" s="20" t="s">
        <v>34</v>
      </c>
      <c r="E27" s="10" t="s">
        <v>123</v>
      </c>
      <c r="F27" s="32">
        <v>20</v>
      </c>
      <c r="G27" s="16" t="s">
        <v>126</v>
      </c>
      <c r="H27" s="17">
        <v>0.4</v>
      </c>
      <c r="I27" s="34">
        <v>250</v>
      </c>
      <c r="J27" s="9">
        <v>223</v>
      </c>
      <c r="K27" s="11">
        <f t="shared" si="0"/>
        <v>0.4</v>
      </c>
      <c r="L27" s="9"/>
      <c r="M27" s="9" t="s">
        <v>44</v>
      </c>
      <c r="N27" s="16" t="s">
        <v>142</v>
      </c>
      <c r="O27" s="14">
        <v>43937</v>
      </c>
      <c r="P27" s="10" t="s">
        <v>95</v>
      </c>
      <c r="Q27" s="29"/>
      <c r="R27" s="29"/>
    </row>
    <row r="28" spans="1:18" ht="12.75" customHeight="1">
      <c r="A28" s="9">
        <f t="shared" si="1"/>
        <v>17</v>
      </c>
      <c r="B28" s="10" t="s">
        <v>25</v>
      </c>
      <c r="C28" s="10">
        <v>4</v>
      </c>
      <c r="D28" s="20" t="s">
        <v>33</v>
      </c>
      <c r="E28" s="10" t="s">
        <v>20</v>
      </c>
      <c r="F28" s="32">
        <v>54</v>
      </c>
      <c r="G28" s="16" t="s">
        <v>131</v>
      </c>
      <c r="H28" s="17">
        <v>2.8</v>
      </c>
      <c r="I28" s="34">
        <v>961</v>
      </c>
      <c r="J28" s="9">
        <v>880</v>
      </c>
      <c r="K28" s="11">
        <f t="shared" si="0"/>
        <v>2.8</v>
      </c>
      <c r="L28" s="9"/>
      <c r="M28" s="9" t="s">
        <v>44</v>
      </c>
      <c r="N28" s="16" t="s">
        <v>146</v>
      </c>
      <c r="O28" s="14">
        <v>43937</v>
      </c>
      <c r="P28" s="9" t="s">
        <v>97</v>
      </c>
      <c r="Q28" s="29"/>
      <c r="R28" s="29"/>
    </row>
    <row r="29" spans="1:18" ht="12.75" customHeight="1">
      <c r="A29" s="9">
        <f t="shared" si="1"/>
        <v>18</v>
      </c>
      <c r="B29" s="10" t="s">
        <v>25</v>
      </c>
      <c r="C29" s="10">
        <v>4</v>
      </c>
      <c r="D29" s="20" t="s">
        <v>34</v>
      </c>
      <c r="E29" s="10" t="s">
        <v>20</v>
      </c>
      <c r="F29" s="32">
        <v>54</v>
      </c>
      <c r="G29" s="16" t="s">
        <v>65</v>
      </c>
      <c r="H29" s="17">
        <v>1</v>
      </c>
      <c r="I29" s="34">
        <v>462</v>
      </c>
      <c r="J29" s="9">
        <v>427</v>
      </c>
      <c r="K29" s="11">
        <f t="shared" si="0"/>
        <v>1</v>
      </c>
      <c r="L29" s="9"/>
      <c r="M29" s="9" t="s">
        <v>44</v>
      </c>
      <c r="N29" s="16" t="s">
        <v>147</v>
      </c>
      <c r="O29" s="14">
        <v>43937</v>
      </c>
      <c r="P29" s="9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25</v>
      </c>
      <c r="C30" s="10">
        <v>4</v>
      </c>
      <c r="D30" s="20" t="s">
        <v>33</v>
      </c>
      <c r="E30" s="10" t="s">
        <v>20</v>
      </c>
      <c r="F30" s="32">
        <v>90</v>
      </c>
      <c r="G30" s="16" t="s">
        <v>46</v>
      </c>
      <c r="H30" s="17">
        <v>2.8</v>
      </c>
      <c r="I30" s="34">
        <v>1288</v>
      </c>
      <c r="J30" s="34">
        <v>1167</v>
      </c>
      <c r="K30" s="11">
        <f t="shared" si="0"/>
        <v>2.8</v>
      </c>
      <c r="L30" s="9"/>
      <c r="M30" s="9" t="s">
        <v>44</v>
      </c>
      <c r="N30" s="16" t="s">
        <v>146</v>
      </c>
      <c r="O30" s="14">
        <v>43937</v>
      </c>
      <c r="P30" s="9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25</v>
      </c>
      <c r="C31" s="10">
        <v>4</v>
      </c>
      <c r="D31" s="20" t="s">
        <v>34</v>
      </c>
      <c r="E31" s="10" t="s">
        <v>21</v>
      </c>
      <c r="F31" s="32">
        <v>8</v>
      </c>
      <c r="G31" s="16" t="s">
        <v>132</v>
      </c>
      <c r="H31" s="17">
        <v>2.1</v>
      </c>
      <c r="I31" s="34">
        <v>647</v>
      </c>
      <c r="J31" s="34">
        <v>614</v>
      </c>
      <c r="K31" s="11">
        <f t="shared" si="0"/>
        <v>2.1</v>
      </c>
      <c r="L31" s="9"/>
      <c r="M31" s="9" t="s">
        <v>44</v>
      </c>
      <c r="N31" s="16" t="s">
        <v>147</v>
      </c>
      <c r="O31" s="14">
        <v>43937</v>
      </c>
      <c r="P31" s="9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25</v>
      </c>
      <c r="C32" s="10">
        <v>4</v>
      </c>
      <c r="D32" s="20" t="s">
        <v>34</v>
      </c>
      <c r="E32" s="10" t="s">
        <v>21</v>
      </c>
      <c r="F32" s="32">
        <v>63</v>
      </c>
      <c r="G32" s="16" t="s">
        <v>64</v>
      </c>
      <c r="H32" s="17">
        <v>4.3</v>
      </c>
      <c r="I32" s="34">
        <v>1057</v>
      </c>
      <c r="J32" s="34">
        <v>998</v>
      </c>
      <c r="K32" s="11">
        <f t="shared" si="0"/>
        <v>4.3</v>
      </c>
      <c r="L32" s="9"/>
      <c r="M32" s="9" t="s">
        <v>44</v>
      </c>
      <c r="N32" s="16" t="s">
        <v>147</v>
      </c>
      <c r="O32" s="14">
        <v>43937</v>
      </c>
      <c r="P32" s="9" t="s">
        <v>97</v>
      </c>
      <c r="Q32" s="29"/>
      <c r="R32" s="29"/>
    </row>
    <row r="33" spans="1:18" ht="12.75" customHeight="1">
      <c r="A33" s="9">
        <f t="shared" si="1"/>
        <v>22</v>
      </c>
      <c r="B33" s="10" t="s">
        <v>26</v>
      </c>
      <c r="C33" s="10">
        <v>4</v>
      </c>
      <c r="D33" s="20" t="s">
        <v>33</v>
      </c>
      <c r="E33" s="10" t="s">
        <v>20</v>
      </c>
      <c r="F33" s="32">
        <v>95</v>
      </c>
      <c r="G33" s="16" t="s">
        <v>133</v>
      </c>
      <c r="H33" s="17">
        <v>2.9</v>
      </c>
      <c r="I33" s="34">
        <v>769</v>
      </c>
      <c r="J33" s="34">
        <v>701</v>
      </c>
      <c r="K33" s="11">
        <f t="shared" si="0"/>
        <v>2.9</v>
      </c>
      <c r="L33" s="9"/>
      <c r="M33" s="9" t="s">
        <v>44</v>
      </c>
      <c r="N33" s="16" t="s">
        <v>148</v>
      </c>
      <c r="O33" s="14">
        <v>43937</v>
      </c>
      <c r="P33" s="9" t="s">
        <v>97</v>
      </c>
      <c r="Q33" s="29"/>
      <c r="R33" s="29"/>
    </row>
    <row r="34" spans="1:18" ht="12.75" customHeight="1">
      <c r="A34" s="9">
        <f t="shared" si="1"/>
        <v>23</v>
      </c>
      <c r="B34" s="10" t="s">
        <v>26</v>
      </c>
      <c r="C34" s="10">
        <v>4</v>
      </c>
      <c r="D34" s="20" t="s">
        <v>33</v>
      </c>
      <c r="E34" s="10" t="s">
        <v>20</v>
      </c>
      <c r="F34" s="32">
        <v>99</v>
      </c>
      <c r="G34" s="16" t="s">
        <v>46</v>
      </c>
      <c r="H34" s="17">
        <v>2.9</v>
      </c>
      <c r="I34" s="34">
        <v>1306</v>
      </c>
      <c r="J34" s="34">
        <v>1176</v>
      </c>
      <c r="K34" s="11">
        <f t="shared" si="0"/>
        <v>2.9</v>
      </c>
      <c r="L34" s="9"/>
      <c r="M34" s="9" t="s">
        <v>44</v>
      </c>
      <c r="N34" s="16" t="s">
        <v>148</v>
      </c>
      <c r="O34" s="14">
        <v>43937</v>
      </c>
      <c r="P34" s="9" t="s">
        <v>97</v>
      </c>
      <c r="Q34" s="31"/>
      <c r="R34" s="31"/>
    </row>
    <row r="35" spans="1:18" ht="12.75" customHeight="1">
      <c r="A35" s="9">
        <f t="shared" si="1"/>
        <v>24</v>
      </c>
      <c r="B35" s="10" t="s">
        <v>26</v>
      </c>
      <c r="C35" s="10">
        <v>4</v>
      </c>
      <c r="D35" s="20" t="s">
        <v>33</v>
      </c>
      <c r="E35" s="10" t="s">
        <v>20</v>
      </c>
      <c r="F35" s="32">
        <v>105</v>
      </c>
      <c r="G35" s="16" t="s">
        <v>128</v>
      </c>
      <c r="H35" s="17">
        <v>2.2</v>
      </c>
      <c r="I35" s="34">
        <v>811</v>
      </c>
      <c r="J35" s="34">
        <v>741</v>
      </c>
      <c r="K35" s="11">
        <f t="shared" si="0"/>
        <v>2.2</v>
      </c>
      <c r="L35" s="9"/>
      <c r="M35" s="9" t="s">
        <v>44</v>
      </c>
      <c r="N35" s="16" t="s">
        <v>148</v>
      </c>
      <c r="O35" s="14">
        <v>43937</v>
      </c>
      <c r="P35" s="9" t="s">
        <v>97</v>
      </c>
      <c r="Q35" s="31"/>
      <c r="R35" s="31"/>
    </row>
    <row r="36" spans="1:18" ht="12.75" customHeight="1">
      <c r="A36" s="9">
        <f t="shared" si="1"/>
        <v>25</v>
      </c>
      <c r="B36" s="10" t="s">
        <v>26</v>
      </c>
      <c r="C36" s="10">
        <v>4</v>
      </c>
      <c r="D36" s="20" t="s">
        <v>33</v>
      </c>
      <c r="E36" s="10" t="s">
        <v>21</v>
      </c>
      <c r="F36" s="32">
        <v>33</v>
      </c>
      <c r="G36" s="16" t="s">
        <v>30</v>
      </c>
      <c r="H36" s="17">
        <v>1.3</v>
      </c>
      <c r="I36" s="34">
        <v>373</v>
      </c>
      <c r="J36" s="34">
        <v>350</v>
      </c>
      <c r="K36" s="11">
        <f t="shared" si="0"/>
        <v>1.3</v>
      </c>
      <c r="L36" s="9"/>
      <c r="M36" s="9" t="s">
        <v>44</v>
      </c>
      <c r="N36" s="16" t="s">
        <v>148</v>
      </c>
      <c r="O36" s="14">
        <v>43937</v>
      </c>
      <c r="P36" s="9" t="s">
        <v>97</v>
      </c>
      <c r="Q36" s="31"/>
      <c r="R36" s="31"/>
    </row>
    <row r="37" spans="1:18" ht="12.75" customHeight="1">
      <c r="A37" s="9">
        <f t="shared" si="1"/>
        <v>26</v>
      </c>
      <c r="B37" s="10" t="s">
        <v>28</v>
      </c>
      <c r="C37" s="10">
        <v>4</v>
      </c>
      <c r="D37" s="20" t="s">
        <v>33</v>
      </c>
      <c r="E37" s="10" t="s">
        <v>20</v>
      </c>
      <c r="F37" s="32">
        <v>6</v>
      </c>
      <c r="G37" s="16" t="s">
        <v>75</v>
      </c>
      <c r="H37" s="17">
        <v>1.7</v>
      </c>
      <c r="I37" s="34">
        <v>822</v>
      </c>
      <c r="J37" s="9">
        <v>741</v>
      </c>
      <c r="K37" s="11">
        <f t="shared" si="0"/>
        <v>1.7</v>
      </c>
      <c r="L37" s="9"/>
      <c r="M37" s="9" t="s">
        <v>44</v>
      </c>
      <c r="N37" s="16" t="s">
        <v>150</v>
      </c>
      <c r="O37" s="14">
        <v>43937</v>
      </c>
      <c r="P37" s="9" t="s">
        <v>97</v>
      </c>
      <c r="Q37" s="31"/>
      <c r="R37" s="31"/>
    </row>
    <row r="38" spans="1:18" ht="12.75" customHeight="1">
      <c r="A38" s="9">
        <f t="shared" si="1"/>
        <v>27</v>
      </c>
      <c r="B38" s="10" t="s">
        <v>28</v>
      </c>
      <c r="C38" s="10">
        <v>4</v>
      </c>
      <c r="D38" s="20" t="s">
        <v>33</v>
      </c>
      <c r="E38" s="10" t="s">
        <v>20</v>
      </c>
      <c r="F38" s="69">
        <v>10</v>
      </c>
      <c r="G38" s="37" t="s">
        <v>136</v>
      </c>
      <c r="H38" s="70">
        <v>2.9</v>
      </c>
      <c r="I38" s="39">
        <v>1264</v>
      </c>
      <c r="J38" s="38">
        <v>1142</v>
      </c>
      <c r="K38" s="71">
        <f t="shared" si="0"/>
        <v>2.9</v>
      </c>
      <c r="L38" s="38"/>
      <c r="M38" s="9" t="s">
        <v>44</v>
      </c>
      <c r="N38" s="16" t="s">
        <v>150</v>
      </c>
      <c r="O38" s="14">
        <v>43937</v>
      </c>
      <c r="P38" s="9" t="s">
        <v>97</v>
      </c>
      <c r="Q38" s="31"/>
      <c r="R38" s="31"/>
    </row>
    <row r="39" spans="1:18" ht="12.75" customHeight="1">
      <c r="A39" s="9">
        <f t="shared" si="1"/>
        <v>28</v>
      </c>
      <c r="B39" s="10" t="s">
        <v>28</v>
      </c>
      <c r="C39" s="10">
        <v>4</v>
      </c>
      <c r="D39" s="20" t="s">
        <v>33</v>
      </c>
      <c r="E39" s="10" t="s">
        <v>21</v>
      </c>
      <c r="F39" s="69">
        <v>80</v>
      </c>
      <c r="G39" s="37" t="s">
        <v>137</v>
      </c>
      <c r="H39" s="70">
        <v>4.8</v>
      </c>
      <c r="I39" s="39">
        <v>1653</v>
      </c>
      <c r="J39" s="38">
        <v>1551</v>
      </c>
      <c r="K39" s="71">
        <f t="shared" si="0"/>
        <v>4.8</v>
      </c>
      <c r="L39" s="38"/>
      <c r="M39" s="9" t="s">
        <v>44</v>
      </c>
      <c r="N39" s="16" t="s">
        <v>150</v>
      </c>
      <c r="O39" s="14">
        <v>43937</v>
      </c>
      <c r="P39" s="10" t="s">
        <v>42</v>
      </c>
      <c r="Q39" s="31"/>
      <c r="R39" s="31"/>
    </row>
    <row r="40" spans="1:18" ht="12.75" customHeight="1">
      <c r="A40" s="9">
        <f t="shared" si="1"/>
        <v>29</v>
      </c>
      <c r="B40" s="10" t="s">
        <v>28</v>
      </c>
      <c r="C40" s="10">
        <v>4</v>
      </c>
      <c r="D40" s="20" t="s">
        <v>33</v>
      </c>
      <c r="E40" s="10" t="s">
        <v>21</v>
      </c>
      <c r="F40" s="69">
        <v>93</v>
      </c>
      <c r="G40" s="37" t="s">
        <v>48</v>
      </c>
      <c r="H40" s="70">
        <v>4.4</v>
      </c>
      <c r="I40" s="39">
        <v>1290</v>
      </c>
      <c r="J40" s="38">
        <v>1213</v>
      </c>
      <c r="K40" s="71">
        <f t="shared" si="0"/>
        <v>4.4</v>
      </c>
      <c r="L40" s="38"/>
      <c r="M40" s="9" t="s">
        <v>44</v>
      </c>
      <c r="N40" s="16" t="s">
        <v>150</v>
      </c>
      <c r="O40" s="14">
        <v>43937</v>
      </c>
      <c r="P40" s="10" t="s">
        <v>42</v>
      </c>
      <c r="Q40" s="31"/>
      <c r="R40" s="31"/>
    </row>
    <row r="41" spans="1:18" ht="12.75" customHeight="1">
      <c r="A41" s="9"/>
      <c r="B41" s="72" t="s">
        <v>88</v>
      </c>
      <c r="C41" s="72"/>
      <c r="D41" s="72"/>
      <c r="E41" s="72"/>
      <c r="F41" s="73"/>
      <c r="G41" s="74"/>
      <c r="H41" s="75">
        <f>SUM(H12:H40)</f>
        <v>62.49999999999999</v>
      </c>
      <c r="I41" s="76">
        <f>SUM(I12:I40)</f>
        <v>21179</v>
      </c>
      <c r="J41" s="76">
        <f>SUM(J12:J40)</f>
        <v>19491</v>
      </c>
      <c r="K41" s="75">
        <f>SUM(K12:K40)</f>
        <v>62.49999999999999</v>
      </c>
      <c r="L41" s="38"/>
      <c r="M41" s="56"/>
      <c r="N41" s="62"/>
      <c r="O41" s="63"/>
      <c r="P41" s="10"/>
      <c r="Q41" s="64"/>
      <c r="R41" s="64"/>
    </row>
    <row r="42" spans="1:18" ht="12.75" customHeight="1">
      <c r="A42" s="26"/>
      <c r="B42" s="46"/>
      <c r="C42" s="46"/>
      <c r="D42" s="46"/>
      <c r="E42" s="46"/>
      <c r="F42" s="51"/>
      <c r="G42" s="5"/>
      <c r="H42" s="6"/>
      <c r="I42" s="52"/>
      <c r="J42" s="52"/>
      <c r="K42" s="6"/>
      <c r="L42" s="26"/>
      <c r="M42" s="26"/>
      <c r="N42" s="47"/>
      <c r="O42" s="48"/>
      <c r="P42" s="46"/>
      <c r="Q42" s="55"/>
      <c r="R42" s="55"/>
    </row>
    <row r="43" spans="1:18" ht="12.75">
      <c r="A43" s="9"/>
      <c r="B43" s="9"/>
      <c r="C43" s="10"/>
      <c r="D43" s="9"/>
      <c r="E43" s="9"/>
      <c r="F43" s="9"/>
      <c r="G43" s="16"/>
      <c r="H43" s="9"/>
      <c r="I43" s="9"/>
      <c r="J43" s="9"/>
      <c r="K43" s="9"/>
      <c r="L43" s="18"/>
      <c r="M43" s="18"/>
      <c r="N43" s="4"/>
      <c r="O43" s="14"/>
      <c r="P43" s="9"/>
      <c r="Q43" s="9"/>
      <c r="R43" s="9"/>
    </row>
    <row r="44" spans="1:18" ht="12.75">
      <c r="A44" s="21"/>
      <c r="B44" s="21"/>
      <c r="C44" s="21"/>
      <c r="D44" s="21"/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"/>
      <c r="B45" s="2"/>
      <c r="C45" s="2"/>
      <c r="D45" s="122" t="s">
        <v>153</v>
      </c>
      <c r="E45" s="122"/>
      <c r="F45" s="122"/>
      <c r="G45" s="122"/>
      <c r="H45" s="122"/>
      <c r="I45" s="122"/>
      <c r="J45" s="122"/>
      <c r="K45" s="122"/>
      <c r="L45" s="122"/>
      <c r="M45" s="2"/>
      <c r="N45" s="2"/>
      <c r="O45" s="2"/>
      <c r="P45" s="2"/>
      <c r="Q45" s="2"/>
      <c r="R45" s="2"/>
    </row>
    <row r="46" ht="12.75">
      <c r="G46" s="1"/>
    </row>
  </sheetData>
  <sheetProtection/>
  <mergeCells count="19">
    <mergeCell ref="R8:R9"/>
    <mergeCell ref="B11:R11"/>
    <mergeCell ref="D45:L45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1 G22:G39 N12:N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0" zoomScaleNormal="90" zoomScalePageLayoutView="0" workbookViewId="0" topLeftCell="A25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7">
        <v>1</v>
      </c>
      <c r="B12" s="77" t="s">
        <v>50</v>
      </c>
      <c r="C12" s="7">
        <v>4</v>
      </c>
      <c r="D12" s="7" t="s">
        <v>155</v>
      </c>
      <c r="E12" s="78" t="s">
        <v>21</v>
      </c>
      <c r="F12" s="7">
        <v>39</v>
      </c>
      <c r="G12" s="7">
        <v>19</v>
      </c>
      <c r="H12" s="30">
        <v>1</v>
      </c>
      <c r="I12" s="7">
        <v>50</v>
      </c>
      <c r="J12" s="7"/>
      <c r="K12" s="30"/>
      <c r="L12" s="30">
        <f>H12</f>
        <v>1</v>
      </c>
      <c r="M12" s="7" t="s">
        <v>44</v>
      </c>
      <c r="N12" s="19" t="s">
        <v>159</v>
      </c>
      <c r="O12" s="13">
        <v>43973</v>
      </c>
      <c r="P12" s="77" t="s">
        <v>90</v>
      </c>
      <c r="Q12" s="28"/>
      <c r="R12" s="28"/>
    </row>
    <row r="13" spans="1:18" ht="12.75" customHeight="1">
      <c r="A13" s="9">
        <f>A12+1</f>
        <v>2</v>
      </c>
      <c r="B13" s="10" t="s">
        <v>24</v>
      </c>
      <c r="C13" s="9">
        <v>4</v>
      </c>
      <c r="D13" s="9" t="s">
        <v>156</v>
      </c>
      <c r="E13" s="10" t="s">
        <v>21</v>
      </c>
      <c r="F13" s="9">
        <v>17</v>
      </c>
      <c r="G13" s="9">
        <v>4</v>
      </c>
      <c r="H13" s="17">
        <v>2.5</v>
      </c>
      <c r="I13" s="9">
        <v>110</v>
      </c>
      <c r="J13" s="9"/>
      <c r="K13" s="17">
        <f aca="true" t="shared" si="0" ref="K13:K45">H13</f>
        <v>2.5</v>
      </c>
      <c r="L13" s="9"/>
      <c r="M13" s="9" t="s">
        <v>44</v>
      </c>
      <c r="N13" s="16" t="s">
        <v>160</v>
      </c>
      <c r="O13" s="14">
        <v>43973</v>
      </c>
      <c r="P13" s="12" t="s">
        <v>92</v>
      </c>
      <c r="Q13" s="29"/>
      <c r="R13" s="29"/>
    </row>
    <row r="14" spans="1:18" ht="12.75" customHeight="1">
      <c r="A14" s="9">
        <f aca="true" t="shared" si="1" ref="A14:A46">A13+1</f>
        <v>3</v>
      </c>
      <c r="B14" s="10" t="s">
        <v>24</v>
      </c>
      <c r="C14" s="9">
        <v>2</v>
      </c>
      <c r="D14" s="9" t="s">
        <v>156</v>
      </c>
      <c r="E14" s="10" t="s">
        <v>20</v>
      </c>
      <c r="F14" s="9">
        <v>137</v>
      </c>
      <c r="G14" s="9">
        <v>12</v>
      </c>
      <c r="H14" s="17">
        <v>2</v>
      </c>
      <c r="I14" s="9">
        <v>36</v>
      </c>
      <c r="J14" s="9"/>
      <c r="K14" s="17">
        <f t="shared" si="0"/>
        <v>2</v>
      </c>
      <c r="L14" s="9"/>
      <c r="M14" s="9" t="s">
        <v>44</v>
      </c>
      <c r="N14" s="16" t="s">
        <v>160</v>
      </c>
      <c r="O14" s="14">
        <v>43973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9" t="s">
        <v>156</v>
      </c>
      <c r="E15" s="10" t="s">
        <v>20</v>
      </c>
      <c r="F15" s="9">
        <v>130</v>
      </c>
      <c r="G15" s="9">
        <v>4</v>
      </c>
      <c r="H15" s="17">
        <v>1.5</v>
      </c>
      <c r="I15" s="9">
        <v>64</v>
      </c>
      <c r="J15" s="9"/>
      <c r="K15" s="17"/>
      <c r="L15" s="17">
        <f>H15</f>
        <v>1.5</v>
      </c>
      <c r="M15" s="9" t="s">
        <v>44</v>
      </c>
      <c r="N15" s="16" t="s">
        <v>160</v>
      </c>
      <c r="O15" s="14">
        <v>43973</v>
      </c>
      <c r="P15" s="12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2</v>
      </c>
      <c r="D16" s="9" t="s">
        <v>156</v>
      </c>
      <c r="E16" s="10" t="s">
        <v>20</v>
      </c>
      <c r="F16" s="9">
        <v>142</v>
      </c>
      <c r="G16" s="16" t="s">
        <v>157</v>
      </c>
      <c r="H16" s="17">
        <v>1.4</v>
      </c>
      <c r="I16" s="9">
        <v>81</v>
      </c>
      <c r="J16" s="9"/>
      <c r="K16" s="17">
        <f t="shared" si="0"/>
        <v>1.4</v>
      </c>
      <c r="L16" s="9"/>
      <c r="M16" s="9" t="s">
        <v>44</v>
      </c>
      <c r="N16" s="16" t="s">
        <v>160</v>
      </c>
      <c r="O16" s="14">
        <v>43973</v>
      </c>
      <c r="P16" s="12" t="s">
        <v>92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9" t="s">
        <v>155</v>
      </c>
      <c r="E17" s="10" t="s">
        <v>20</v>
      </c>
      <c r="F17" s="9">
        <v>51</v>
      </c>
      <c r="G17" s="9">
        <v>2</v>
      </c>
      <c r="H17" s="17">
        <v>5.7</v>
      </c>
      <c r="I17" s="9">
        <v>399</v>
      </c>
      <c r="J17" s="9"/>
      <c r="K17" s="17">
        <f t="shared" si="0"/>
        <v>5.7</v>
      </c>
      <c r="L17" s="9"/>
      <c r="M17" s="9" t="s">
        <v>44</v>
      </c>
      <c r="N17" s="16" t="s">
        <v>161</v>
      </c>
      <c r="O17" s="14">
        <v>43973</v>
      </c>
      <c r="P17" s="12" t="s">
        <v>92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10">
        <v>4</v>
      </c>
      <c r="D18" s="9" t="s">
        <v>156</v>
      </c>
      <c r="E18" s="10" t="s">
        <v>21</v>
      </c>
      <c r="F18" s="10">
        <v>42</v>
      </c>
      <c r="G18" s="10">
        <v>21</v>
      </c>
      <c r="H18" s="11">
        <v>0.8</v>
      </c>
      <c r="I18" s="12">
        <v>19</v>
      </c>
      <c r="J18" s="10"/>
      <c r="K18" s="17"/>
      <c r="L18" s="17">
        <f>H18</f>
        <v>0.8</v>
      </c>
      <c r="M18" s="9" t="s">
        <v>44</v>
      </c>
      <c r="N18" s="16" t="s">
        <v>162</v>
      </c>
      <c r="O18" s="14">
        <v>43973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10">
        <v>4</v>
      </c>
      <c r="D19" s="9" t="s">
        <v>156</v>
      </c>
      <c r="E19" s="10" t="s">
        <v>21</v>
      </c>
      <c r="F19" s="10">
        <v>48</v>
      </c>
      <c r="G19" s="10">
        <v>8</v>
      </c>
      <c r="H19" s="11">
        <v>2.6</v>
      </c>
      <c r="I19" s="12">
        <v>75</v>
      </c>
      <c r="J19" s="10"/>
      <c r="K19" s="17">
        <f t="shared" si="0"/>
        <v>2.6</v>
      </c>
      <c r="L19" s="15"/>
      <c r="M19" s="9" t="s">
        <v>44</v>
      </c>
      <c r="N19" s="16" t="s">
        <v>162</v>
      </c>
      <c r="O19" s="14">
        <v>43973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10">
        <v>4</v>
      </c>
      <c r="D20" s="9" t="s">
        <v>156</v>
      </c>
      <c r="E20" s="10" t="s">
        <v>21</v>
      </c>
      <c r="F20" s="10">
        <v>55</v>
      </c>
      <c r="G20" s="10">
        <v>17</v>
      </c>
      <c r="H20" s="11">
        <v>1.9</v>
      </c>
      <c r="I20" s="12">
        <v>31</v>
      </c>
      <c r="J20" s="10"/>
      <c r="K20" s="17">
        <f t="shared" si="0"/>
        <v>1.9</v>
      </c>
      <c r="L20" s="15"/>
      <c r="M20" s="9" t="s">
        <v>44</v>
      </c>
      <c r="N20" s="16" t="s">
        <v>162</v>
      </c>
      <c r="O20" s="14">
        <v>43973</v>
      </c>
      <c r="P20" s="10" t="s">
        <v>94</v>
      </c>
      <c r="Q20" s="29"/>
      <c r="R20" s="29"/>
    </row>
    <row r="21" spans="1:18" ht="12.75" customHeight="1">
      <c r="A21" s="9">
        <f t="shared" si="1"/>
        <v>10</v>
      </c>
      <c r="B21" s="10" t="s">
        <v>27</v>
      </c>
      <c r="C21" s="10">
        <v>4</v>
      </c>
      <c r="D21" s="9" t="s">
        <v>156</v>
      </c>
      <c r="E21" s="10" t="s">
        <v>20</v>
      </c>
      <c r="F21" s="10">
        <v>88</v>
      </c>
      <c r="G21" s="10">
        <v>18</v>
      </c>
      <c r="H21" s="11">
        <v>1.7</v>
      </c>
      <c r="I21" s="12">
        <v>14</v>
      </c>
      <c r="J21" s="10"/>
      <c r="K21" s="17"/>
      <c r="L21" s="17">
        <f>H21</f>
        <v>1.7</v>
      </c>
      <c r="M21" s="9" t="s">
        <v>44</v>
      </c>
      <c r="N21" s="16" t="s">
        <v>162</v>
      </c>
      <c r="O21" s="14">
        <v>43973</v>
      </c>
      <c r="P21" s="10" t="s">
        <v>94</v>
      </c>
      <c r="Q21" s="29"/>
      <c r="R21" s="29"/>
    </row>
    <row r="22" spans="1:18" ht="12.75" customHeight="1">
      <c r="A22" s="9">
        <f t="shared" si="1"/>
        <v>11</v>
      </c>
      <c r="B22" s="10" t="s">
        <v>27</v>
      </c>
      <c r="C22" s="10">
        <v>4</v>
      </c>
      <c r="D22" s="9" t="s">
        <v>156</v>
      </c>
      <c r="E22" s="10" t="s">
        <v>20</v>
      </c>
      <c r="F22" s="10">
        <v>75</v>
      </c>
      <c r="G22" s="10">
        <v>9</v>
      </c>
      <c r="H22" s="11">
        <v>2.1</v>
      </c>
      <c r="I22" s="12">
        <v>53</v>
      </c>
      <c r="J22" s="10"/>
      <c r="K22" s="17">
        <f t="shared" si="0"/>
        <v>2.1</v>
      </c>
      <c r="L22" s="15"/>
      <c r="M22" s="9" t="s">
        <v>44</v>
      </c>
      <c r="N22" s="16" t="s">
        <v>162</v>
      </c>
      <c r="O22" s="14">
        <v>43973</v>
      </c>
      <c r="P22" s="10" t="s">
        <v>94</v>
      </c>
      <c r="Q22" s="29"/>
      <c r="R22" s="29"/>
    </row>
    <row r="23" spans="1:18" ht="12.75" customHeight="1">
      <c r="A23" s="9">
        <f t="shared" si="1"/>
        <v>12</v>
      </c>
      <c r="B23" s="10" t="s">
        <v>27</v>
      </c>
      <c r="C23" s="10">
        <v>3</v>
      </c>
      <c r="D23" s="9" t="s">
        <v>156</v>
      </c>
      <c r="E23" s="10" t="s">
        <v>20</v>
      </c>
      <c r="F23" s="10">
        <v>92</v>
      </c>
      <c r="G23" s="42" t="s">
        <v>45</v>
      </c>
      <c r="H23" s="11">
        <v>0.9</v>
      </c>
      <c r="I23" s="12">
        <v>21</v>
      </c>
      <c r="J23" s="10"/>
      <c r="K23" s="17">
        <f t="shared" si="0"/>
        <v>0.9</v>
      </c>
      <c r="L23" s="15"/>
      <c r="M23" s="9" t="s">
        <v>44</v>
      </c>
      <c r="N23" s="16" t="s">
        <v>162</v>
      </c>
      <c r="O23" s="14">
        <v>43973</v>
      </c>
      <c r="P23" s="10" t="s">
        <v>94</v>
      </c>
      <c r="Q23" s="29"/>
      <c r="R23" s="29"/>
    </row>
    <row r="24" spans="1:18" ht="12.75" customHeight="1">
      <c r="A24" s="9">
        <f t="shared" si="1"/>
        <v>13</v>
      </c>
      <c r="B24" s="10" t="s">
        <v>27</v>
      </c>
      <c r="C24" s="10">
        <v>4</v>
      </c>
      <c r="D24" s="9" t="s">
        <v>155</v>
      </c>
      <c r="E24" s="10" t="s">
        <v>21</v>
      </c>
      <c r="F24" s="10">
        <v>48</v>
      </c>
      <c r="G24" s="42" t="s">
        <v>124</v>
      </c>
      <c r="H24" s="11">
        <v>1.4</v>
      </c>
      <c r="I24" s="12">
        <v>37</v>
      </c>
      <c r="J24" s="10"/>
      <c r="K24" s="17">
        <f t="shared" si="0"/>
        <v>1.4</v>
      </c>
      <c r="L24" s="15"/>
      <c r="M24" s="9" t="s">
        <v>44</v>
      </c>
      <c r="N24" s="16" t="s">
        <v>163</v>
      </c>
      <c r="O24" s="14">
        <v>43973</v>
      </c>
      <c r="P24" s="10" t="s">
        <v>94</v>
      </c>
      <c r="Q24" s="29"/>
      <c r="R24" s="29"/>
    </row>
    <row r="25" spans="1:18" ht="12.75" customHeight="1">
      <c r="A25" s="9">
        <f t="shared" si="1"/>
        <v>14</v>
      </c>
      <c r="B25" s="10" t="s">
        <v>27</v>
      </c>
      <c r="C25" s="10">
        <v>4</v>
      </c>
      <c r="D25" s="9" t="s">
        <v>155</v>
      </c>
      <c r="E25" s="10" t="s">
        <v>20</v>
      </c>
      <c r="F25" s="10">
        <v>75</v>
      </c>
      <c r="G25" s="42" t="s">
        <v>158</v>
      </c>
      <c r="H25" s="11">
        <v>0.2</v>
      </c>
      <c r="I25" s="12">
        <v>15</v>
      </c>
      <c r="J25" s="12">
        <v>2</v>
      </c>
      <c r="K25" s="17">
        <f t="shared" si="0"/>
        <v>0.2</v>
      </c>
      <c r="L25" s="15"/>
      <c r="M25" s="9" t="s">
        <v>44</v>
      </c>
      <c r="N25" s="16" t="s">
        <v>163</v>
      </c>
      <c r="O25" s="14">
        <v>43973</v>
      </c>
      <c r="P25" s="10" t="s">
        <v>94</v>
      </c>
      <c r="Q25" s="29"/>
      <c r="R25" s="29"/>
    </row>
    <row r="26" spans="1:18" ht="12.75" customHeight="1">
      <c r="A26" s="9">
        <f t="shared" si="1"/>
        <v>15</v>
      </c>
      <c r="B26" s="10" t="s">
        <v>27</v>
      </c>
      <c r="C26" s="10">
        <v>4</v>
      </c>
      <c r="D26" s="9" t="s">
        <v>155</v>
      </c>
      <c r="E26" s="10" t="s">
        <v>20</v>
      </c>
      <c r="F26" s="10">
        <v>75</v>
      </c>
      <c r="G26" s="10">
        <v>31</v>
      </c>
      <c r="H26" s="11">
        <v>0.2</v>
      </c>
      <c r="I26" s="12">
        <v>17</v>
      </c>
      <c r="J26" s="10">
        <v>3</v>
      </c>
      <c r="K26" s="17">
        <f t="shared" si="0"/>
        <v>0.2</v>
      </c>
      <c r="L26" s="15"/>
      <c r="M26" s="9" t="s">
        <v>44</v>
      </c>
      <c r="N26" s="16" t="s">
        <v>163</v>
      </c>
      <c r="O26" s="14">
        <v>43973</v>
      </c>
      <c r="P26" s="10" t="s">
        <v>94</v>
      </c>
      <c r="Q26" s="29"/>
      <c r="R26" s="29"/>
    </row>
    <row r="27" spans="1:18" ht="12.75" customHeight="1">
      <c r="A27" s="9">
        <f t="shared" si="1"/>
        <v>16</v>
      </c>
      <c r="B27" s="20" t="s">
        <v>23</v>
      </c>
      <c r="C27" s="10">
        <v>4</v>
      </c>
      <c r="D27" s="9" t="s">
        <v>156</v>
      </c>
      <c r="E27" s="10" t="s">
        <v>21</v>
      </c>
      <c r="F27" s="10">
        <v>21</v>
      </c>
      <c r="G27" s="10">
        <v>20</v>
      </c>
      <c r="H27" s="11">
        <v>3.7</v>
      </c>
      <c r="I27" s="12">
        <v>189</v>
      </c>
      <c r="J27" s="10"/>
      <c r="K27" s="17"/>
      <c r="L27" s="17">
        <f>H27</f>
        <v>3.7</v>
      </c>
      <c r="M27" s="9" t="s">
        <v>44</v>
      </c>
      <c r="N27" s="16" t="s">
        <v>164</v>
      </c>
      <c r="O27" s="14">
        <v>43973</v>
      </c>
      <c r="P27" s="10" t="s">
        <v>95</v>
      </c>
      <c r="Q27" s="29"/>
      <c r="R27" s="31"/>
    </row>
    <row r="28" spans="1:18" ht="12.75" customHeight="1">
      <c r="A28" s="9">
        <f t="shared" si="1"/>
        <v>17</v>
      </c>
      <c r="B28" s="20" t="s">
        <v>23</v>
      </c>
      <c r="C28" s="10">
        <v>4</v>
      </c>
      <c r="D28" s="9" t="s">
        <v>156</v>
      </c>
      <c r="E28" s="10" t="s">
        <v>21</v>
      </c>
      <c r="F28" s="10">
        <v>30</v>
      </c>
      <c r="G28" s="10">
        <v>15</v>
      </c>
      <c r="H28" s="11">
        <v>2</v>
      </c>
      <c r="I28" s="12">
        <v>134</v>
      </c>
      <c r="J28" s="10"/>
      <c r="K28" s="17">
        <f t="shared" si="0"/>
        <v>2</v>
      </c>
      <c r="L28" s="15"/>
      <c r="M28" s="9" t="s">
        <v>44</v>
      </c>
      <c r="N28" s="16" t="s">
        <v>164</v>
      </c>
      <c r="O28" s="14">
        <v>43973</v>
      </c>
      <c r="P28" s="10" t="s">
        <v>95</v>
      </c>
      <c r="Q28" s="29"/>
      <c r="R28" s="31"/>
    </row>
    <row r="29" spans="1:18" ht="12.75" customHeight="1">
      <c r="A29" s="9">
        <f t="shared" si="1"/>
        <v>18</v>
      </c>
      <c r="B29" s="20" t="s">
        <v>23</v>
      </c>
      <c r="C29" s="10">
        <v>4</v>
      </c>
      <c r="D29" s="9" t="s">
        <v>156</v>
      </c>
      <c r="E29" s="10" t="s">
        <v>21</v>
      </c>
      <c r="F29" s="10">
        <v>32</v>
      </c>
      <c r="G29" s="10">
        <v>11</v>
      </c>
      <c r="H29" s="11">
        <v>4.8</v>
      </c>
      <c r="I29" s="12">
        <v>240</v>
      </c>
      <c r="J29" s="10"/>
      <c r="K29" s="17">
        <f t="shared" si="0"/>
        <v>4.8</v>
      </c>
      <c r="L29" s="15"/>
      <c r="M29" s="9" t="s">
        <v>44</v>
      </c>
      <c r="N29" s="16" t="s">
        <v>164</v>
      </c>
      <c r="O29" s="14">
        <v>43973</v>
      </c>
      <c r="P29" s="10" t="s">
        <v>95</v>
      </c>
      <c r="Q29" s="29"/>
      <c r="R29" s="31"/>
    </row>
    <row r="30" spans="1:18" ht="12.75" customHeight="1">
      <c r="A30" s="9">
        <f t="shared" si="1"/>
        <v>19</v>
      </c>
      <c r="B30" s="20" t="s">
        <v>23</v>
      </c>
      <c r="C30" s="10">
        <v>4</v>
      </c>
      <c r="D30" s="9" t="s">
        <v>155</v>
      </c>
      <c r="E30" s="10" t="s">
        <v>20</v>
      </c>
      <c r="F30" s="10">
        <v>2</v>
      </c>
      <c r="G30" s="10">
        <v>13</v>
      </c>
      <c r="H30" s="11">
        <v>0.8</v>
      </c>
      <c r="I30" s="12">
        <v>65</v>
      </c>
      <c r="J30" s="10"/>
      <c r="K30" s="17">
        <f t="shared" si="0"/>
        <v>0.8</v>
      </c>
      <c r="L30" s="15"/>
      <c r="M30" s="9" t="s">
        <v>44</v>
      </c>
      <c r="N30" s="16" t="s">
        <v>165</v>
      </c>
      <c r="O30" s="14">
        <v>43973</v>
      </c>
      <c r="P30" s="10" t="s">
        <v>95</v>
      </c>
      <c r="Q30" s="29"/>
      <c r="R30" s="31"/>
    </row>
    <row r="31" spans="1:18" ht="12.75" customHeight="1">
      <c r="A31" s="9">
        <f t="shared" si="1"/>
        <v>20</v>
      </c>
      <c r="B31" s="20" t="s">
        <v>23</v>
      </c>
      <c r="C31" s="10">
        <v>4</v>
      </c>
      <c r="D31" s="9" t="s">
        <v>155</v>
      </c>
      <c r="E31" s="10" t="s">
        <v>21</v>
      </c>
      <c r="F31" s="10">
        <v>4</v>
      </c>
      <c r="G31" s="10">
        <v>12</v>
      </c>
      <c r="H31" s="11">
        <v>1</v>
      </c>
      <c r="I31" s="12">
        <v>67</v>
      </c>
      <c r="J31" s="10"/>
      <c r="K31" s="17">
        <f t="shared" si="0"/>
        <v>1</v>
      </c>
      <c r="L31" s="15"/>
      <c r="M31" s="9" t="s">
        <v>44</v>
      </c>
      <c r="N31" s="16" t="s">
        <v>165</v>
      </c>
      <c r="O31" s="14">
        <v>43973</v>
      </c>
      <c r="P31" s="10" t="s">
        <v>95</v>
      </c>
      <c r="Q31" s="29"/>
      <c r="R31" s="31"/>
    </row>
    <row r="32" spans="1:18" ht="12.75" customHeight="1">
      <c r="A32" s="9">
        <f t="shared" si="1"/>
        <v>21</v>
      </c>
      <c r="B32" s="20" t="s">
        <v>23</v>
      </c>
      <c r="C32" s="10">
        <v>4</v>
      </c>
      <c r="D32" s="9" t="s">
        <v>155</v>
      </c>
      <c r="E32" s="10" t="s">
        <v>20</v>
      </c>
      <c r="F32" s="10">
        <v>14</v>
      </c>
      <c r="G32" s="10">
        <v>20</v>
      </c>
      <c r="H32" s="11">
        <v>3.3</v>
      </c>
      <c r="I32" s="12">
        <v>240</v>
      </c>
      <c r="J32" s="10"/>
      <c r="K32" s="17">
        <f t="shared" si="0"/>
        <v>3.3</v>
      </c>
      <c r="L32" s="15"/>
      <c r="M32" s="9" t="s">
        <v>44</v>
      </c>
      <c r="N32" s="16" t="s">
        <v>165</v>
      </c>
      <c r="O32" s="14">
        <v>43973</v>
      </c>
      <c r="P32" s="10" t="s">
        <v>95</v>
      </c>
      <c r="Q32" s="29"/>
      <c r="R32" s="31"/>
    </row>
    <row r="33" spans="1:18" ht="12.75" customHeight="1">
      <c r="A33" s="9">
        <f t="shared" si="1"/>
        <v>22</v>
      </c>
      <c r="B33" s="20" t="s">
        <v>23</v>
      </c>
      <c r="C33" s="10">
        <v>4</v>
      </c>
      <c r="D33" s="9" t="s">
        <v>155</v>
      </c>
      <c r="E33" s="10" t="s">
        <v>21</v>
      </c>
      <c r="F33" s="10">
        <v>19</v>
      </c>
      <c r="G33" s="10">
        <v>20</v>
      </c>
      <c r="H33" s="11">
        <v>3.6</v>
      </c>
      <c r="I33" s="12">
        <v>385</v>
      </c>
      <c r="J33" s="10"/>
      <c r="K33" s="17">
        <f t="shared" si="0"/>
        <v>3.6</v>
      </c>
      <c r="L33" s="15"/>
      <c r="M33" s="9" t="s">
        <v>44</v>
      </c>
      <c r="N33" s="16" t="s">
        <v>165</v>
      </c>
      <c r="O33" s="14">
        <v>43973</v>
      </c>
      <c r="P33" s="10" t="s">
        <v>95</v>
      </c>
      <c r="Q33" s="29"/>
      <c r="R33" s="31"/>
    </row>
    <row r="34" spans="1:18" ht="12.75" customHeight="1">
      <c r="A34" s="9">
        <f t="shared" si="1"/>
        <v>23</v>
      </c>
      <c r="B34" s="20" t="s">
        <v>23</v>
      </c>
      <c r="C34" s="10">
        <v>4</v>
      </c>
      <c r="D34" s="9" t="s">
        <v>155</v>
      </c>
      <c r="E34" s="10" t="s">
        <v>21</v>
      </c>
      <c r="F34" s="10">
        <v>64</v>
      </c>
      <c r="G34" s="10">
        <v>43</v>
      </c>
      <c r="H34" s="11">
        <v>1.5</v>
      </c>
      <c r="I34" s="12">
        <v>15</v>
      </c>
      <c r="J34" s="10"/>
      <c r="K34" s="17"/>
      <c r="L34" s="17">
        <f>H34</f>
        <v>1.5</v>
      </c>
      <c r="M34" s="9" t="s">
        <v>44</v>
      </c>
      <c r="N34" s="16" t="s">
        <v>165</v>
      </c>
      <c r="O34" s="14">
        <v>43973</v>
      </c>
      <c r="P34" s="10" t="s">
        <v>95</v>
      </c>
      <c r="Q34" s="29"/>
      <c r="R34" s="31"/>
    </row>
    <row r="35" spans="1:18" ht="12.75" customHeight="1">
      <c r="A35" s="9">
        <f t="shared" si="1"/>
        <v>24</v>
      </c>
      <c r="B35" s="20" t="s">
        <v>23</v>
      </c>
      <c r="C35" s="10">
        <v>4</v>
      </c>
      <c r="D35" s="9" t="s">
        <v>155</v>
      </c>
      <c r="E35" s="10" t="s">
        <v>20</v>
      </c>
      <c r="F35" s="10">
        <v>75</v>
      </c>
      <c r="G35" s="10">
        <v>12</v>
      </c>
      <c r="H35" s="11">
        <v>2</v>
      </c>
      <c r="I35" s="12">
        <v>152</v>
      </c>
      <c r="J35" s="10"/>
      <c r="K35" s="17">
        <f t="shared" si="0"/>
        <v>2</v>
      </c>
      <c r="L35" s="15"/>
      <c r="M35" s="9" t="s">
        <v>44</v>
      </c>
      <c r="N35" s="16" t="s">
        <v>165</v>
      </c>
      <c r="O35" s="14">
        <v>43973</v>
      </c>
      <c r="P35" s="10" t="s">
        <v>95</v>
      </c>
      <c r="Q35" s="29"/>
      <c r="R35" s="31"/>
    </row>
    <row r="36" spans="1:18" ht="12.75" customHeight="1">
      <c r="A36" s="9">
        <f t="shared" si="1"/>
        <v>25</v>
      </c>
      <c r="B36" s="10" t="s">
        <v>25</v>
      </c>
      <c r="C36" s="10">
        <v>4</v>
      </c>
      <c r="D36" s="9" t="s">
        <v>156</v>
      </c>
      <c r="E36" s="10" t="s">
        <v>21</v>
      </c>
      <c r="F36" s="10">
        <v>51</v>
      </c>
      <c r="G36" s="10">
        <v>17</v>
      </c>
      <c r="H36" s="11">
        <v>1.7</v>
      </c>
      <c r="I36" s="12">
        <v>66</v>
      </c>
      <c r="J36" s="10"/>
      <c r="K36" s="17">
        <f t="shared" si="0"/>
        <v>1.7</v>
      </c>
      <c r="L36" s="15"/>
      <c r="M36" s="9" t="s">
        <v>44</v>
      </c>
      <c r="N36" s="16" t="s">
        <v>166</v>
      </c>
      <c r="O36" s="14">
        <v>43973</v>
      </c>
      <c r="P36" s="9" t="s">
        <v>97</v>
      </c>
      <c r="Q36" s="29"/>
      <c r="R36" s="31"/>
    </row>
    <row r="37" spans="1:18" ht="12.75" customHeight="1">
      <c r="A37" s="9">
        <f t="shared" si="1"/>
        <v>26</v>
      </c>
      <c r="B37" s="10" t="s">
        <v>25</v>
      </c>
      <c r="C37" s="10">
        <v>4</v>
      </c>
      <c r="D37" s="9" t="s">
        <v>156</v>
      </c>
      <c r="E37" s="10" t="s">
        <v>21</v>
      </c>
      <c r="F37" s="10">
        <v>108</v>
      </c>
      <c r="G37" s="10">
        <v>2</v>
      </c>
      <c r="H37" s="11">
        <v>3.3</v>
      </c>
      <c r="I37" s="12">
        <v>43</v>
      </c>
      <c r="J37" s="10"/>
      <c r="K37" s="17">
        <f t="shared" si="0"/>
        <v>3.3</v>
      </c>
      <c r="L37" s="15"/>
      <c r="M37" s="9" t="s">
        <v>44</v>
      </c>
      <c r="N37" s="16" t="s">
        <v>166</v>
      </c>
      <c r="O37" s="14">
        <v>43973</v>
      </c>
      <c r="P37" s="9" t="s">
        <v>97</v>
      </c>
      <c r="Q37" s="29"/>
      <c r="R37" s="31"/>
    </row>
    <row r="38" spans="1:18" ht="12.75" customHeight="1">
      <c r="A38" s="9">
        <f t="shared" si="1"/>
        <v>27</v>
      </c>
      <c r="B38" s="10" t="s">
        <v>25</v>
      </c>
      <c r="C38" s="10">
        <v>4</v>
      </c>
      <c r="D38" s="9" t="s">
        <v>155</v>
      </c>
      <c r="E38" s="10" t="s">
        <v>21</v>
      </c>
      <c r="F38" s="10">
        <v>79</v>
      </c>
      <c r="G38" s="10">
        <v>20</v>
      </c>
      <c r="H38" s="11">
        <v>5.6</v>
      </c>
      <c r="I38" s="12">
        <v>150</v>
      </c>
      <c r="J38" s="10"/>
      <c r="K38" s="17">
        <f t="shared" si="0"/>
        <v>5.6</v>
      </c>
      <c r="L38" s="15"/>
      <c r="M38" s="9" t="s">
        <v>44</v>
      </c>
      <c r="N38" s="16" t="s">
        <v>167</v>
      </c>
      <c r="O38" s="14">
        <v>43973</v>
      </c>
      <c r="P38" s="9" t="s">
        <v>97</v>
      </c>
      <c r="Q38" s="29"/>
      <c r="R38" s="31"/>
    </row>
    <row r="39" spans="1:18" ht="12.75" customHeight="1">
      <c r="A39" s="9">
        <f t="shared" si="1"/>
        <v>28</v>
      </c>
      <c r="B39" s="10" t="s">
        <v>26</v>
      </c>
      <c r="C39" s="10">
        <v>4</v>
      </c>
      <c r="D39" s="9" t="s">
        <v>156</v>
      </c>
      <c r="E39" s="10" t="s">
        <v>21</v>
      </c>
      <c r="F39" s="10">
        <v>79</v>
      </c>
      <c r="G39" s="10">
        <v>3</v>
      </c>
      <c r="H39" s="11">
        <v>2.3</v>
      </c>
      <c r="I39" s="12">
        <v>49</v>
      </c>
      <c r="J39" s="10"/>
      <c r="K39" s="17">
        <f t="shared" si="0"/>
        <v>2.3</v>
      </c>
      <c r="L39" s="15"/>
      <c r="M39" s="9" t="s">
        <v>44</v>
      </c>
      <c r="N39" s="16" t="s">
        <v>168</v>
      </c>
      <c r="O39" s="14">
        <v>43973</v>
      </c>
      <c r="P39" s="10" t="s">
        <v>172</v>
      </c>
      <c r="Q39" s="29"/>
      <c r="R39" s="31"/>
    </row>
    <row r="40" spans="1:18" ht="12.75" customHeight="1">
      <c r="A40" s="9">
        <f t="shared" si="1"/>
        <v>29</v>
      </c>
      <c r="B40" s="10" t="s">
        <v>26</v>
      </c>
      <c r="C40" s="10">
        <v>4</v>
      </c>
      <c r="D40" s="9" t="s">
        <v>156</v>
      </c>
      <c r="E40" s="10" t="s">
        <v>21</v>
      </c>
      <c r="F40" s="10">
        <v>40</v>
      </c>
      <c r="G40" s="10">
        <v>2</v>
      </c>
      <c r="H40" s="11">
        <v>3.8</v>
      </c>
      <c r="I40" s="12">
        <v>71</v>
      </c>
      <c r="J40" s="10"/>
      <c r="K40" s="17">
        <f t="shared" si="0"/>
        <v>3.8</v>
      </c>
      <c r="L40" s="15"/>
      <c r="M40" s="9" t="s">
        <v>44</v>
      </c>
      <c r="N40" s="16" t="s">
        <v>168</v>
      </c>
      <c r="O40" s="14">
        <v>43973</v>
      </c>
      <c r="P40" s="9" t="s">
        <v>97</v>
      </c>
      <c r="Q40" s="29"/>
      <c r="R40" s="31"/>
    </row>
    <row r="41" spans="1:18" ht="12.75" customHeight="1">
      <c r="A41" s="9">
        <f t="shared" si="1"/>
        <v>30</v>
      </c>
      <c r="B41" s="10" t="s">
        <v>26</v>
      </c>
      <c r="C41" s="10">
        <v>4</v>
      </c>
      <c r="D41" s="9" t="s">
        <v>155</v>
      </c>
      <c r="E41" s="10" t="s">
        <v>21</v>
      </c>
      <c r="F41" s="10">
        <v>70</v>
      </c>
      <c r="G41" s="10">
        <v>3</v>
      </c>
      <c r="H41" s="11">
        <v>1.4</v>
      </c>
      <c r="I41" s="12">
        <v>57</v>
      </c>
      <c r="J41" s="10"/>
      <c r="K41" s="11">
        <f t="shared" si="0"/>
        <v>1.4</v>
      </c>
      <c r="L41" s="15"/>
      <c r="M41" s="9" t="s">
        <v>44</v>
      </c>
      <c r="N41" s="16" t="s">
        <v>169</v>
      </c>
      <c r="O41" s="14">
        <v>43973</v>
      </c>
      <c r="P41" s="10" t="s">
        <v>172</v>
      </c>
      <c r="Q41" s="29"/>
      <c r="R41" s="31"/>
    </row>
    <row r="42" spans="1:18" ht="12.75" customHeight="1">
      <c r="A42" s="9">
        <f t="shared" si="1"/>
        <v>31</v>
      </c>
      <c r="B42" s="10" t="s">
        <v>28</v>
      </c>
      <c r="C42" s="10">
        <v>4</v>
      </c>
      <c r="D42" s="9" t="s">
        <v>156</v>
      </c>
      <c r="E42" s="10" t="s">
        <v>21</v>
      </c>
      <c r="F42" s="10">
        <v>103</v>
      </c>
      <c r="G42" s="10">
        <v>1</v>
      </c>
      <c r="H42" s="11">
        <v>2.2</v>
      </c>
      <c r="I42" s="12">
        <v>38</v>
      </c>
      <c r="J42" s="10"/>
      <c r="K42" s="11"/>
      <c r="L42" s="17">
        <f>H42</f>
        <v>2.2</v>
      </c>
      <c r="M42" s="9" t="s">
        <v>44</v>
      </c>
      <c r="N42" s="16" t="s">
        <v>170</v>
      </c>
      <c r="O42" s="14">
        <v>43973</v>
      </c>
      <c r="P42" s="10" t="s">
        <v>173</v>
      </c>
      <c r="Q42" s="29"/>
      <c r="R42" s="31"/>
    </row>
    <row r="43" spans="1:18" ht="12.75" customHeight="1">
      <c r="A43" s="9">
        <f t="shared" si="1"/>
        <v>32</v>
      </c>
      <c r="B43" s="10" t="s">
        <v>28</v>
      </c>
      <c r="C43" s="10">
        <v>4</v>
      </c>
      <c r="D43" s="9" t="s">
        <v>156</v>
      </c>
      <c r="E43" s="10" t="s">
        <v>21</v>
      </c>
      <c r="F43" s="10">
        <v>100</v>
      </c>
      <c r="G43" s="10">
        <v>5</v>
      </c>
      <c r="H43" s="11">
        <v>4</v>
      </c>
      <c r="I43" s="12">
        <v>54</v>
      </c>
      <c r="J43" s="10"/>
      <c r="K43" s="11">
        <f t="shared" si="0"/>
        <v>4</v>
      </c>
      <c r="L43" s="15"/>
      <c r="M43" s="9" t="s">
        <v>44</v>
      </c>
      <c r="N43" s="16" t="s">
        <v>170</v>
      </c>
      <c r="O43" s="14">
        <v>43973</v>
      </c>
      <c r="P43" s="10" t="s">
        <v>173</v>
      </c>
      <c r="Q43" s="29"/>
      <c r="R43" s="31"/>
    </row>
    <row r="44" spans="1:18" ht="12.75" customHeight="1">
      <c r="A44" s="9">
        <f t="shared" si="1"/>
        <v>33</v>
      </c>
      <c r="B44" s="10" t="s">
        <v>28</v>
      </c>
      <c r="C44" s="10">
        <v>4</v>
      </c>
      <c r="D44" s="9" t="s">
        <v>156</v>
      </c>
      <c r="E44" s="10" t="s">
        <v>21</v>
      </c>
      <c r="F44" s="10">
        <v>22</v>
      </c>
      <c r="G44" s="10">
        <v>15</v>
      </c>
      <c r="H44" s="11">
        <v>3.7</v>
      </c>
      <c r="I44" s="12">
        <v>30</v>
      </c>
      <c r="J44" s="10"/>
      <c r="K44" s="11"/>
      <c r="L44" s="17">
        <f>H44</f>
        <v>3.7</v>
      </c>
      <c r="M44" s="9" t="s">
        <v>44</v>
      </c>
      <c r="N44" s="16" t="s">
        <v>170</v>
      </c>
      <c r="O44" s="14">
        <v>43973</v>
      </c>
      <c r="P44" s="9" t="s">
        <v>97</v>
      </c>
      <c r="Q44" s="29"/>
      <c r="R44" s="31"/>
    </row>
    <row r="45" spans="1:18" ht="12.75" customHeight="1">
      <c r="A45" s="9">
        <f t="shared" si="1"/>
        <v>34</v>
      </c>
      <c r="B45" s="10" t="s">
        <v>28</v>
      </c>
      <c r="C45" s="10">
        <v>4</v>
      </c>
      <c r="D45" s="9" t="s">
        <v>156</v>
      </c>
      <c r="E45" s="10" t="s">
        <v>20</v>
      </c>
      <c r="F45" s="10">
        <v>6</v>
      </c>
      <c r="G45" s="66">
        <v>2</v>
      </c>
      <c r="H45" s="11">
        <v>2.4</v>
      </c>
      <c r="I45" s="12">
        <v>35</v>
      </c>
      <c r="J45" s="10"/>
      <c r="K45" s="11">
        <f t="shared" si="0"/>
        <v>2.4</v>
      </c>
      <c r="L45" s="11"/>
      <c r="M45" s="9" t="s">
        <v>44</v>
      </c>
      <c r="N45" s="16" t="s">
        <v>170</v>
      </c>
      <c r="O45" s="14">
        <v>43973</v>
      </c>
      <c r="P45" s="9" t="s">
        <v>97</v>
      </c>
      <c r="Q45" s="29"/>
      <c r="R45" s="31"/>
    </row>
    <row r="46" spans="1:18" ht="12.75" customHeight="1">
      <c r="A46" s="9">
        <f t="shared" si="1"/>
        <v>35</v>
      </c>
      <c r="B46" s="10" t="s">
        <v>28</v>
      </c>
      <c r="C46" s="10">
        <v>4</v>
      </c>
      <c r="D46" s="9" t="s">
        <v>155</v>
      </c>
      <c r="E46" s="10" t="s">
        <v>21</v>
      </c>
      <c r="F46" s="10">
        <v>59</v>
      </c>
      <c r="G46" s="10">
        <v>1</v>
      </c>
      <c r="H46" s="11">
        <v>3.2</v>
      </c>
      <c r="I46" s="12">
        <v>49</v>
      </c>
      <c r="J46" s="10"/>
      <c r="K46" s="11"/>
      <c r="L46" s="17">
        <f>H46</f>
        <v>3.2</v>
      </c>
      <c r="M46" s="9" t="s">
        <v>44</v>
      </c>
      <c r="N46" s="16" t="s">
        <v>171</v>
      </c>
      <c r="O46" s="14">
        <v>43973</v>
      </c>
      <c r="P46" s="10" t="s">
        <v>173</v>
      </c>
      <c r="Q46" s="29"/>
      <c r="R46" s="31"/>
    </row>
    <row r="47" spans="1:18" ht="12.75" customHeight="1">
      <c r="A47" s="9"/>
      <c r="B47" s="72" t="s">
        <v>88</v>
      </c>
      <c r="C47" s="72"/>
      <c r="D47" s="72"/>
      <c r="E47" s="72"/>
      <c r="F47" s="73"/>
      <c r="G47" s="74"/>
      <c r="H47" s="75">
        <f>SUM(H12:H46)</f>
        <v>82.20000000000002</v>
      </c>
      <c r="I47" s="76">
        <f>SUM(I12:I33)</f>
        <v>2342</v>
      </c>
      <c r="J47" s="76">
        <f>SUM(J12:J33)</f>
        <v>5</v>
      </c>
      <c r="K47" s="75">
        <f>SUM(K12:K33)</f>
        <v>36.4</v>
      </c>
      <c r="L47" s="38"/>
      <c r="M47" s="56"/>
      <c r="N47" s="62"/>
      <c r="O47" s="63"/>
      <c r="P47" s="10"/>
      <c r="Q47" s="64"/>
      <c r="R47" s="64"/>
    </row>
    <row r="48" spans="1:18" ht="12.75" customHeight="1">
      <c r="A48" s="26"/>
      <c r="B48" s="46"/>
      <c r="C48" s="46"/>
      <c r="D48" s="46"/>
      <c r="E48" s="46"/>
      <c r="F48" s="51"/>
      <c r="G48" s="5"/>
      <c r="H48" s="6"/>
      <c r="I48" s="52"/>
      <c r="J48" s="52"/>
      <c r="K48" s="6"/>
      <c r="L48" s="26"/>
      <c r="M48" s="26"/>
      <c r="N48" s="47"/>
      <c r="O48" s="48"/>
      <c r="P48" s="46"/>
      <c r="Q48" s="55"/>
      <c r="R48" s="55"/>
    </row>
    <row r="49" spans="1:18" ht="12.75">
      <c r="A49" s="9"/>
      <c r="B49" s="9"/>
      <c r="C49" s="10"/>
      <c r="D49" s="9"/>
      <c r="E49" s="9"/>
      <c r="F49" s="9"/>
      <c r="G49" s="16"/>
      <c r="H49" s="9"/>
      <c r="I49" s="9"/>
      <c r="J49" s="9"/>
      <c r="K49" s="9"/>
      <c r="L49" s="18"/>
      <c r="M49" s="18"/>
      <c r="N49" s="4"/>
      <c r="O49" s="14"/>
      <c r="P49" s="9"/>
      <c r="Q49" s="9"/>
      <c r="R49" s="9"/>
    </row>
    <row r="50" spans="1:18" ht="12.75">
      <c r="A50" s="21"/>
      <c r="B50" s="21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"/>
      <c r="B51" s="2"/>
      <c r="C51" s="2"/>
      <c r="D51" s="122" t="s">
        <v>153</v>
      </c>
      <c r="E51" s="122"/>
      <c r="F51" s="122"/>
      <c r="G51" s="122"/>
      <c r="H51" s="122"/>
      <c r="I51" s="122"/>
      <c r="J51" s="122"/>
      <c r="K51" s="122"/>
      <c r="L51" s="122"/>
      <c r="M51" s="2"/>
      <c r="N51" s="2"/>
      <c r="O51" s="2"/>
      <c r="P51" s="2"/>
      <c r="Q51" s="2"/>
      <c r="R51" s="2"/>
    </row>
    <row r="52" ht="12.75">
      <c r="G52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51:L51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3:G26 N12:N46" numberStoredAsText="1"/>
    <ignoredError sqref="I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6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195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f>A11+1</f>
        <v>1</v>
      </c>
      <c r="B12" s="10" t="s">
        <v>24</v>
      </c>
      <c r="C12" s="10">
        <v>4</v>
      </c>
      <c r="D12" s="20" t="s">
        <v>34</v>
      </c>
      <c r="E12" s="10" t="s">
        <v>20</v>
      </c>
      <c r="F12" s="41">
        <v>74</v>
      </c>
      <c r="G12" s="79" t="s">
        <v>66</v>
      </c>
      <c r="H12" s="30">
        <v>1.4</v>
      </c>
      <c r="I12" s="33">
        <v>398</v>
      </c>
      <c r="J12" s="7">
        <v>360</v>
      </c>
      <c r="K12" s="8">
        <f aca="true" t="shared" si="0" ref="K12:K32">H12</f>
        <v>1.4</v>
      </c>
      <c r="L12" s="30"/>
      <c r="M12" s="7" t="s">
        <v>44</v>
      </c>
      <c r="N12" s="19" t="s">
        <v>183</v>
      </c>
      <c r="O12" s="13">
        <v>44028</v>
      </c>
      <c r="P12" s="10" t="s">
        <v>92</v>
      </c>
      <c r="Q12" s="28"/>
      <c r="R12" s="28"/>
    </row>
    <row r="13" spans="1:18" ht="12.75" customHeight="1">
      <c r="A13" s="9">
        <f>A12+1</f>
        <v>2</v>
      </c>
      <c r="B13" s="10" t="s">
        <v>24</v>
      </c>
      <c r="C13" s="9">
        <v>4</v>
      </c>
      <c r="D13" s="20" t="s">
        <v>34</v>
      </c>
      <c r="E13" s="10" t="s">
        <v>35</v>
      </c>
      <c r="F13" s="32">
        <v>3</v>
      </c>
      <c r="G13" s="80" t="s">
        <v>125</v>
      </c>
      <c r="H13" s="17">
        <v>1.8</v>
      </c>
      <c r="I13" s="34">
        <v>348</v>
      </c>
      <c r="J13" s="9">
        <v>327</v>
      </c>
      <c r="K13" s="11">
        <f t="shared" si="0"/>
        <v>1.8</v>
      </c>
      <c r="L13" s="9"/>
      <c r="M13" s="9" t="s">
        <v>44</v>
      </c>
      <c r="N13" s="16" t="s">
        <v>183</v>
      </c>
      <c r="O13" s="14">
        <v>44028</v>
      </c>
      <c r="P13" s="10" t="s">
        <v>90</v>
      </c>
      <c r="Q13" s="29"/>
      <c r="R13" s="29"/>
    </row>
    <row r="14" spans="1:18" ht="12.75" customHeight="1">
      <c r="A14" s="9">
        <f aca="true" t="shared" si="1" ref="A14:A32">A13+1</f>
        <v>3</v>
      </c>
      <c r="B14" s="10" t="s">
        <v>24</v>
      </c>
      <c r="C14" s="9">
        <v>4</v>
      </c>
      <c r="D14" s="20" t="s">
        <v>34</v>
      </c>
      <c r="E14" s="10" t="s">
        <v>35</v>
      </c>
      <c r="F14" s="32">
        <v>8</v>
      </c>
      <c r="G14" s="80" t="s">
        <v>68</v>
      </c>
      <c r="H14" s="17">
        <v>0.9</v>
      </c>
      <c r="I14" s="34">
        <v>160</v>
      </c>
      <c r="J14" s="9">
        <v>153</v>
      </c>
      <c r="K14" s="11">
        <f t="shared" si="0"/>
        <v>0.9</v>
      </c>
      <c r="L14" s="9"/>
      <c r="M14" s="9" t="s">
        <v>44</v>
      </c>
      <c r="N14" s="16" t="s">
        <v>183</v>
      </c>
      <c r="O14" s="14">
        <v>44028</v>
      </c>
      <c r="P14" s="10" t="s">
        <v>90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20" t="s">
        <v>34</v>
      </c>
      <c r="E15" s="10" t="s">
        <v>21</v>
      </c>
      <c r="F15" s="32">
        <v>28</v>
      </c>
      <c r="G15" s="80" t="s">
        <v>174</v>
      </c>
      <c r="H15" s="17">
        <v>4.3</v>
      </c>
      <c r="I15" s="34">
        <v>1088</v>
      </c>
      <c r="J15" s="9">
        <v>1028</v>
      </c>
      <c r="K15" s="11">
        <f t="shared" si="0"/>
        <v>4.3</v>
      </c>
      <c r="L15" s="17"/>
      <c r="M15" s="9" t="s">
        <v>44</v>
      </c>
      <c r="N15" s="16" t="s">
        <v>183</v>
      </c>
      <c r="O15" s="14">
        <v>44028</v>
      </c>
      <c r="P15" s="10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33</v>
      </c>
      <c r="E16" s="10" t="s">
        <v>20</v>
      </c>
      <c r="F16" s="32">
        <v>129</v>
      </c>
      <c r="G16" s="80" t="s">
        <v>48</v>
      </c>
      <c r="H16" s="17">
        <v>2.8</v>
      </c>
      <c r="I16" s="34">
        <v>848</v>
      </c>
      <c r="J16" s="9">
        <v>768</v>
      </c>
      <c r="K16" s="11">
        <f t="shared" si="0"/>
        <v>2.8</v>
      </c>
      <c r="L16" s="9"/>
      <c r="M16" s="9" t="s">
        <v>44</v>
      </c>
      <c r="N16" s="16" t="s">
        <v>184</v>
      </c>
      <c r="O16" s="14">
        <v>44028</v>
      </c>
      <c r="P16" s="12" t="s">
        <v>92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20" t="s">
        <v>33</v>
      </c>
      <c r="E17" s="10" t="s">
        <v>175</v>
      </c>
      <c r="F17" s="32">
        <v>100</v>
      </c>
      <c r="G17" s="80" t="s">
        <v>62</v>
      </c>
      <c r="H17" s="17">
        <v>1.3</v>
      </c>
      <c r="I17" s="34">
        <v>484</v>
      </c>
      <c r="J17" s="9">
        <v>456</v>
      </c>
      <c r="K17" s="11">
        <f t="shared" si="0"/>
        <v>1.3</v>
      </c>
      <c r="L17" s="9"/>
      <c r="M17" s="9" t="s">
        <v>44</v>
      </c>
      <c r="N17" s="16" t="s">
        <v>184</v>
      </c>
      <c r="O17" s="14">
        <v>44028</v>
      </c>
      <c r="P17" s="12" t="s">
        <v>92</v>
      </c>
      <c r="Q17" s="29"/>
      <c r="R17" s="29"/>
    </row>
    <row r="18" spans="1:18" ht="12.75" customHeight="1">
      <c r="A18" s="9">
        <f t="shared" si="1"/>
        <v>7</v>
      </c>
      <c r="B18" s="12" t="s">
        <v>50</v>
      </c>
      <c r="C18" s="9">
        <v>4</v>
      </c>
      <c r="D18" s="20" t="s">
        <v>34</v>
      </c>
      <c r="E18" s="10" t="s">
        <v>35</v>
      </c>
      <c r="F18" s="32">
        <v>83</v>
      </c>
      <c r="G18" s="80" t="s">
        <v>68</v>
      </c>
      <c r="H18" s="17">
        <v>4.1</v>
      </c>
      <c r="I18" s="34">
        <v>1038</v>
      </c>
      <c r="J18" s="9">
        <v>974</v>
      </c>
      <c r="K18" s="11">
        <f t="shared" si="0"/>
        <v>4.1</v>
      </c>
      <c r="L18" s="17"/>
      <c r="M18" s="9" t="s">
        <v>44</v>
      </c>
      <c r="N18" s="16" t="s">
        <v>185</v>
      </c>
      <c r="O18" s="14">
        <v>44028</v>
      </c>
      <c r="P18" s="10" t="s">
        <v>193</v>
      </c>
      <c r="Q18" s="29"/>
      <c r="R18" s="29"/>
    </row>
    <row r="19" spans="1:18" ht="12.75" customHeight="1">
      <c r="A19" s="9">
        <f t="shared" si="1"/>
        <v>8</v>
      </c>
      <c r="B19" s="12" t="s">
        <v>50</v>
      </c>
      <c r="C19" s="9">
        <v>4</v>
      </c>
      <c r="D19" s="20" t="s">
        <v>176</v>
      </c>
      <c r="E19" s="10" t="s">
        <v>138</v>
      </c>
      <c r="F19" s="32">
        <v>87</v>
      </c>
      <c r="G19" s="80" t="s">
        <v>127</v>
      </c>
      <c r="H19" s="17">
        <v>2.2</v>
      </c>
      <c r="I19" s="34">
        <v>666</v>
      </c>
      <c r="J19" s="9">
        <v>637</v>
      </c>
      <c r="K19" s="11">
        <f t="shared" si="0"/>
        <v>2.2</v>
      </c>
      <c r="L19" s="15"/>
      <c r="M19" s="9" t="s">
        <v>44</v>
      </c>
      <c r="N19" s="16" t="s">
        <v>186</v>
      </c>
      <c r="O19" s="14">
        <v>44028</v>
      </c>
      <c r="P19" s="10" t="s">
        <v>90</v>
      </c>
      <c r="Q19" s="29"/>
      <c r="R19" s="29"/>
    </row>
    <row r="20" spans="1:18" ht="12.75" customHeight="1">
      <c r="A20" s="9">
        <f t="shared" si="1"/>
        <v>9</v>
      </c>
      <c r="B20" s="10" t="s">
        <v>26</v>
      </c>
      <c r="C20" s="9">
        <v>4</v>
      </c>
      <c r="D20" s="20" t="s">
        <v>33</v>
      </c>
      <c r="E20" s="10" t="s">
        <v>20</v>
      </c>
      <c r="F20" s="32">
        <v>8</v>
      </c>
      <c r="G20" s="80" t="s">
        <v>177</v>
      </c>
      <c r="H20" s="17">
        <v>2.1</v>
      </c>
      <c r="I20" s="34">
        <v>683</v>
      </c>
      <c r="J20" s="9">
        <v>615</v>
      </c>
      <c r="K20" s="11">
        <f t="shared" si="0"/>
        <v>2.1</v>
      </c>
      <c r="L20" s="15"/>
      <c r="M20" s="9" t="s">
        <v>44</v>
      </c>
      <c r="N20" s="16" t="s">
        <v>187</v>
      </c>
      <c r="O20" s="14">
        <v>44028</v>
      </c>
      <c r="P20" s="10" t="s">
        <v>97</v>
      </c>
      <c r="Q20" s="29"/>
      <c r="R20" s="29"/>
    </row>
    <row r="21" spans="1:18" ht="12.75" customHeight="1">
      <c r="A21" s="9">
        <f t="shared" si="1"/>
        <v>10</v>
      </c>
      <c r="B21" s="10" t="s">
        <v>26</v>
      </c>
      <c r="C21" s="10">
        <v>4</v>
      </c>
      <c r="D21" s="20" t="s">
        <v>33</v>
      </c>
      <c r="E21" s="10" t="s">
        <v>20</v>
      </c>
      <c r="F21" s="32">
        <v>13</v>
      </c>
      <c r="G21" s="80" t="s">
        <v>134</v>
      </c>
      <c r="H21" s="17">
        <v>1.8</v>
      </c>
      <c r="I21" s="34">
        <v>672</v>
      </c>
      <c r="J21" s="9">
        <v>614</v>
      </c>
      <c r="K21" s="11">
        <f t="shared" si="0"/>
        <v>1.8</v>
      </c>
      <c r="L21" s="17"/>
      <c r="M21" s="9" t="s">
        <v>44</v>
      </c>
      <c r="N21" s="16" t="s">
        <v>187</v>
      </c>
      <c r="O21" s="14">
        <v>44028</v>
      </c>
      <c r="P21" s="10" t="s">
        <v>97</v>
      </c>
      <c r="Q21" s="29"/>
      <c r="R21" s="29"/>
    </row>
    <row r="22" spans="1:18" ht="12.75" customHeight="1">
      <c r="A22" s="9">
        <f t="shared" si="1"/>
        <v>11</v>
      </c>
      <c r="B22" s="10" t="s">
        <v>26</v>
      </c>
      <c r="C22" s="10">
        <v>4</v>
      </c>
      <c r="D22" s="20" t="s">
        <v>34</v>
      </c>
      <c r="E22" s="10" t="s">
        <v>20</v>
      </c>
      <c r="F22" s="32">
        <v>13</v>
      </c>
      <c r="G22" s="80" t="s">
        <v>178</v>
      </c>
      <c r="H22" s="17">
        <v>1</v>
      </c>
      <c r="I22" s="34">
        <v>533</v>
      </c>
      <c r="J22" s="9">
        <v>486</v>
      </c>
      <c r="K22" s="11">
        <f t="shared" si="0"/>
        <v>1</v>
      </c>
      <c r="L22" s="15"/>
      <c r="M22" s="9" t="s">
        <v>44</v>
      </c>
      <c r="N22" s="16" t="s">
        <v>188</v>
      </c>
      <c r="O22" s="14">
        <v>44028</v>
      </c>
      <c r="P22" s="10" t="s">
        <v>97</v>
      </c>
      <c r="Q22" s="29"/>
      <c r="R22" s="29"/>
    </row>
    <row r="23" spans="1:18" ht="12.75" customHeight="1">
      <c r="A23" s="9">
        <f t="shared" si="1"/>
        <v>12</v>
      </c>
      <c r="B23" s="10" t="s">
        <v>26</v>
      </c>
      <c r="C23" s="10">
        <v>4</v>
      </c>
      <c r="D23" s="20" t="s">
        <v>34</v>
      </c>
      <c r="E23" s="10" t="s">
        <v>21</v>
      </c>
      <c r="F23" s="32">
        <v>41</v>
      </c>
      <c r="G23" s="80" t="s">
        <v>79</v>
      </c>
      <c r="H23" s="17">
        <v>0.1</v>
      </c>
      <c r="I23" s="34">
        <v>83</v>
      </c>
      <c r="J23" s="9">
        <v>78</v>
      </c>
      <c r="K23" s="11">
        <f t="shared" si="0"/>
        <v>0.1</v>
      </c>
      <c r="L23" s="15"/>
      <c r="M23" s="9" t="s">
        <v>44</v>
      </c>
      <c r="N23" s="16" t="s">
        <v>188</v>
      </c>
      <c r="O23" s="14">
        <v>44028</v>
      </c>
      <c r="P23" s="10" t="s">
        <v>97</v>
      </c>
      <c r="Q23" s="29"/>
      <c r="R23" s="29"/>
    </row>
    <row r="24" spans="1:18" ht="12.75" customHeight="1">
      <c r="A24" s="9">
        <f t="shared" si="1"/>
        <v>13</v>
      </c>
      <c r="B24" s="10" t="s">
        <v>26</v>
      </c>
      <c r="C24" s="10">
        <v>4</v>
      </c>
      <c r="D24" s="20" t="s">
        <v>34</v>
      </c>
      <c r="E24" s="10" t="s">
        <v>21</v>
      </c>
      <c r="F24" s="32">
        <v>47</v>
      </c>
      <c r="G24" s="80" t="s">
        <v>194</v>
      </c>
      <c r="H24" s="17">
        <v>1.6</v>
      </c>
      <c r="I24" s="34">
        <v>657</v>
      </c>
      <c r="J24" s="9">
        <v>622</v>
      </c>
      <c r="K24" s="11">
        <f t="shared" si="0"/>
        <v>1.6</v>
      </c>
      <c r="L24" s="15"/>
      <c r="M24" s="9" t="s">
        <v>44</v>
      </c>
      <c r="N24" s="16" t="s">
        <v>188</v>
      </c>
      <c r="O24" s="14">
        <v>44028</v>
      </c>
      <c r="P24" s="10" t="s">
        <v>97</v>
      </c>
      <c r="Q24" s="29"/>
      <c r="R24" s="29"/>
    </row>
    <row r="25" spans="1:18" ht="12.75" customHeight="1">
      <c r="A25" s="9">
        <f t="shared" si="1"/>
        <v>14</v>
      </c>
      <c r="B25" s="10" t="s">
        <v>27</v>
      </c>
      <c r="C25" s="10">
        <v>4</v>
      </c>
      <c r="D25" s="20" t="s">
        <v>34</v>
      </c>
      <c r="E25" s="10" t="s">
        <v>20</v>
      </c>
      <c r="F25" s="32">
        <v>89</v>
      </c>
      <c r="G25" s="80" t="s">
        <v>179</v>
      </c>
      <c r="H25" s="17">
        <v>2.9</v>
      </c>
      <c r="I25" s="34">
        <v>1428</v>
      </c>
      <c r="J25" s="9">
        <v>1293</v>
      </c>
      <c r="K25" s="11">
        <f t="shared" si="0"/>
        <v>2.9</v>
      </c>
      <c r="L25" s="15"/>
      <c r="M25" s="9" t="s">
        <v>44</v>
      </c>
      <c r="N25" s="16" t="s">
        <v>188</v>
      </c>
      <c r="O25" s="14">
        <v>44028</v>
      </c>
      <c r="P25" s="10" t="s">
        <v>94</v>
      </c>
      <c r="Q25" s="29"/>
      <c r="R25" s="29"/>
    </row>
    <row r="26" spans="1:18" ht="12.75" customHeight="1">
      <c r="A26" s="9">
        <f t="shared" si="1"/>
        <v>15</v>
      </c>
      <c r="B26" s="10" t="s">
        <v>27</v>
      </c>
      <c r="C26" s="10">
        <v>4</v>
      </c>
      <c r="D26" s="20" t="s">
        <v>176</v>
      </c>
      <c r="E26" s="10" t="s">
        <v>20</v>
      </c>
      <c r="F26" s="32">
        <v>58</v>
      </c>
      <c r="G26" s="80" t="s">
        <v>180</v>
      </c>
      <c r="H26" s="17">
        <v>1.9</v>
      </c>
      <c r="I26" s="34">
        <v>319</v>
      </c>
      <c r="J26" s="9">
        <v>305</v>
      </c>
      <c r="K26" s="11">
        <f t="shared" si="0"/>
        <v>1.9</v>
      </c>
      <c r="L26" s="15"/>
      <c r="M26" s="9" t="s">
        <v>44</v>
      </c>
      <c r="N26" s="16" t="s">
        <v>189</v>
      </c>
      <c r="O26" s="14">
        <v>44028</v>
      </c>
      <c r="P26" s="10" t="s">
        <v>94</v>
      </c>
      <c r="Q26" s="29"/>
      <c r="R26" s="29"/>
    </row>
    <row r="27" spans="1:18" ht="12.75" customHeight="1">
      <c r="A27" s="9">
        <f t="shared" si="1"/>
        <v>16</v>
      </c>
      <c r="B27" s="10" t="s">
        <v>28</v>
      </c>
      <c r="C27" s="10">
        <v>4</v>
      </c>
      <c r="D27" s="20" t="s">
        <v>33</v>
      </c>
      <c r="E27" s="10" t="s">
        <v>20</v>
      </c>
      <c r="F27" s="32">
        <v>33</v>
      </c>
      <c r="G27" s="80" t="s">
        <v>31</v>
      </c>
      <c r="H27" s="17">
        <v>2.9</v>
      </c>
      <c r="I27" s="34">
        <v>1264</v>
      </c>
      <c r="J27" s="9">
        <v>1138</v>
      </c>
      <c r="K27" s="11">
        <f t="shared" si="0"/>
        <v>2.9</v>
      </c>
      <c r="L27" s="15"/>
      <c r="M27" s="9" t="s">
        <v>44</v>
      </c>
      <c r="N27" s="16" t="s">
        <v>190</v>
      </c>
      <c r="O27" s="14">
        <v>44028</v>
      </c>
      <c r="P27" s="10" t="s">
        <v>97</v>
      </c>
      <c r="Q27" s="29"/>
      <c r="R27" s="29"/>
    </row>
    <row r="28" spans="1:18" ht="12.75" customHeight="1">
      <c r="A28" s="9">
        <f t="shared" si="1"/>
        <v>17</v>
      </c>
      <c r="B28" s="10" t="s">
        <v>28</v>
      </c>
      <c r="C28" s="10">
        <v>4</v>
      </c>
      <c r="D28" s="20" t="s">
        <v>33</v>
      </c>
      <c r="E28" s="10" t="s">
        <v>20</v>
      </c>
      <c r="F28" s="32">
        <v>44</v>
      </c>
      <c r="G28" s="80" t="s">
        <v>46</v>
      </c>
      <c r="H28" s="17">
        <v>2.8</v>
      </c>
      <c r="I28" s="34">
        <v>989</v>
      </c>
      <c r="J28" s="9">
        <v>887</v>
      </c>
      <c r="K28" s="11">
        <f t="shared" si="0"/>
        <v>2.8</v>
      </c>
      <c r="L28" s="17"/>
      <c r="M28" s="9" t="s">
        <v>44</v>
      </c>
      <c r="N28" s="16" t="s">
        <v>191</v>
      </c>
      <c r="O28" s="14">
        <v>44028</v>
      </c>
      <c r="P28" s="10" t="s">
        <v>97</v>
      </c>
      <c r="Q28" s="29"/>
      <c r="R28" s="31"/>
    </row>
    <row r="29" spans="1:18" ht="12.75" customHeight="1">
      <c r="A29" s="9">
        <f t="shared" si="1"/>
        <v>18</v>
      </c>
      <c r="B29" s="10" t="s">
        <v>28</v>
      </c>
      <c r="C29" s="10">
        <v>4</v>
      </c>
      <c r="D29" s="20" t="s">
        <v>33</v>
      </c>
      <c r="E29" s="10" t="s">
        <v>20</v>
      </c>
      <c r="F29" s="32">
        <v>44</v>
      </c>
      <c r="G29" s="80" t="s">
        <v>31</v>
      </c>
      <c r="H29" s="17">
        <v>2.7</v>
      </c>
      <c r="I29" s="34">
        <v>1079</v>
      </c>
      <c r="J29" s="9">
        <v>966</v>
      </c>
      <c r="K29" s="11">
        <f t="shared" si="0"/>
        <v>2.7</v>
      </c>
      <c r="L29" s="15"/>
      <c r="M29" s="9" t="s">
        <v>44</v>
      </c>
      <c r="N29" s="16" t="s">
        <v>191</v>
      </c>
      <c r="O29" s="14">
        <v>44028</v>
      </c>
      <c r="P29" s="10" t="s">
        <v>97</v>
      </c>
      <c r="Q29" s="29"/>
      <c r="R29" s="31"/>
    </row>
    <row r="30" spans="1:18" ht="12.75" customHeight="1">
      <c r="A30" s="9">
        <f t="shared" si="1"/>
        <v>19</v>
      </c>
      <c r="B30" s="10" t="s">
        <v>28</v>
      </c>
      <c r="C30" s="10">
        <v>3</v>
      </c>
      <c r="D30" s="20" t="s">
        <v>33</v>
      </c>
      <c r="E30" s="10" t="s">
        <v>21</v>
      </c>
      <c r="F30" s="32">
        <v>109</v>
      </c>
      <c r="G30" s="80" t="s">
        <v>75</v>
      </c>
      <c r="H30" s="17">
        <v>1.9</v>
      </c>
      <c r="I30" s="34">
        <v>620</v>
      </c>
      <c r="J30" s="9">
        <v>559</v>
      </c>
      <c r="K30" s="11">
        <f t="shared" si="0"/>
        <v>1.9</v>
      </c>
      <c r="L30" s="15"/>
      <c r="M30" s="9" t="s">
        <v>44</v>
      </c>
      <c r="N30" s="16" t="s">
        <v>191</v>
      </c>
      <c r="O30" s="14">
        <v>44028</v>
      </c>
      <c r="P30" s="10" t="s">
        <v>173</v>
      </c>
      <c r="Q30" s="29"/>
      <c r="R30" s="31"/>
    </row>
    <row r="31" spans="1:18" ht="12.75" customHeight="1">
      <c r="A31" s="9">
        <f t="shared" si="1"/>
        <v>20</v>
      </c>
      <c r="B31" s="10" t="s">
        <v>28</v>
      </c>
      <c r="C31" s="10">
        <v>4</v>
      </c>
      <c r="D31" s="20" t="s">
        <v>33</v>
      </c>
      <c r="E31" s="10" t="s">
        <v>20</v>
      </c>
      <c r="F31" s="32">
        <v>89</v>
      </c>
      <c r="G31" s="80" t="s">
        <v>181</v>
      </c>
      <c r="H31" s="17">
        <v>1.7</v>
      </c>
      <c r="I31" s="34">
        <v>1288</v>
      </c>
      <c r="J31" s="34">
        <v>467</v>
      </c>
      <c r="K31" s="11">
        <f t="shared" si="0"/>
        <v>1.7</v>
      </c>
      <c r="L31" s="15"/>
      <c r="M31" s="9" t="s">
        <v>44</v>
      </c>
      <c r="N31" s="16" t="s">
        <v>191</v>
      </c>
      <c r="O31" s="14">
        <v>44028</v>
      </c>
      <c r="P31" s="10" t="s">
        <v>173</v>
      </c>
      <c r="Q31" s="29"/>
      <c r="R31" s="31"/>
    </row>
    <row r="32" spans="1:18" ht="12.75" customHeight="1">
      <c r="A32" s="9">
        <f t="shared" si="1"/>
        <v>21</v>
      </c>
      <c r="B32" s="10" t="s">
        <v>28</v>
      </c>
      <c r="C32" s="10">
        <v>4</v>
      </c>
      <c r="D32" s="20" t="s">
        <v>34</v>
      </c>
      <c r="E32" s="10" t="s">
        <v>21</v>
      </c>
      <c r="F32" s="32">
        <v>60</v>
      </c>
      <c r="G32" s="80" t="s">
        <v>182</v>
      </c>
      <c r="H32" s="17">
        <v>1.8</v>
      </c>
      <c r="I32" s="34">
        <v>515</v>
      </c>
      <c r="J32" s="34">
        <v>488</v>
      </c>
      <c r="K32" s="11">
        <f t="shared" si="0"/>
        <v>1.8</v>
      </c>
      <c r="L32" s="15"/>
      <c r="M32" s="9" t="s">
        <v>44</v>
      </c>
      <c r="N32" s="16" t="s">
        <v>192</v>
      </c>
      <c r="O32" s="14">
        <v>44028</v>
      </c>
      <c r="P32" s="10" t="s">
        <v>173</v>
      </c>
      <c r="Q32" s="29"/>
      <c r="R32" s="31"/>
    </row>
    <row r="33" spans="1:18" ht="12.75" customHeight="1">
      <c r="A33" s="9"/>
      <c r="B33" s="72"/>
      <c r="C33" s="72"/>
      <c r="D33" s="72"/>
      <c r="E33" s="72"/>
      <c r="F33" s="73"/>
      <c r="G33" s="74"/>
      <c r="H33" s="75"/>
      <c r="I33" s="76"/>
      <c r="J33" s="76"/>
      <c r="K33" s="75"/>
      <c r="L33" s="15"/>
      <c r="M33" s="9"/>
      <c r="N33" s="16"/>
      <c r="O33" s="14"/>
      <c r="P33" s="10"/>
      <c r="Q33" s="29"/>
      <c r="R33" s="31"/>
    </row>
    <row r="34" spans="1:18" ht="12.75" customHeight="1">
      <c r="A34" s="9"/>
      <c r="B34" s="72" t="s">
        <v>88</v>
      </c>
      <c r="C34" s="72"/>
      <c r="D34" s="72"/>
      <c r="E34" s="72"/>
      <c r="F34" s="73"/>
      <c r="G34" s="74"/>
      <c r="H34" s="75">
        <f>SUM(H12:H33)</f>
        <v>44</v>
      </c>
      <c r="I34" s="76">
        <f>SUM(I12:I33)</f>
        <v>15160</v>
      </c>
      <c r="J34" s="76">
        <f>SUM(J12:J33)</f>
        <v>13221</v>
      </c>
      <c r="K34" s="75">
        <f>SUM(K12:K33)</f>
        <v>44</v>
      </c>
      <c r="L34" s="38"/>
      <c r="M34" s="56"/>
      <c r="N34" s="62"/>
      <c r="O34" s="63"/>
      <c r="P34" s="10"/>
      <c r="Q34" s="64"/>
      <c r="R34" s="64"/>
    </row>
    <row r="35" spans="1:18" ht="12.75" customHeight="1">
      <c r="A35" s="26"/>
      <c r="B35" s="46"/>
      <c r="C35" s="46"/>
      <c r="D35" s="46"/>
      <c r="E35" s="46"/>
      <c r="F35" s="51"/>
      <c r="G35" s="5"/>
      <c r="H35" s="6"/>
      <c r="I35" s="52"/>
      <c r="J35" s="52"/>
      <c r="K35" s="6"/>
      <c r="L35" s="26"/>
      <c r="M35" s="26"/>
      <c r="N35" s="47"/>
      <c r="O35" s="48"/>
      <c r="P35" s="46"/>
      <c r="Q35" s="55"/>
      <c r="R35" s="55"/>
    </row>
    <row r="36" spans="1:18" ht="12.75">
      <c r="A36" s="9"/>
      <c r="B36" s="9"/>
      <c r="C36" s="10"/>
      <c r="D36" s="9"/>
      <c r="E36" s="9"/>
      <c r="F36" s="9"/>
      <c r="G36" s="16"/>
      <c r="H36" s="9"/>
      <c r="I36" s="9"/>
      <c r="J36" s="9"/>
      <c r="K36" s="9"/>
      <c r="L36" s="18"/>
      <c r="M36" s="18"/>
      <c r="N36" s="4"/>
      <c r="O36" s="14"/>
      <c r="P36" s="9"/>
      <c r="Q36" s="9"/>
      <c r="R36" s="9"/>
    </row>
    <row r="37" spans="1:18" ht="12.7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"/>
      <c r="B38" s="2"/>
      <c r="C38" s="2"/>
      <c r="D38" s="122" t="s">
        <v>153</v>
      </c>
      <c r="E38" s="122"/>
      <c r="F38" s="122"/>
      <c r="G38" s="122"/>
      <c r="H38" s="122"/>
      <c r="I38" s="122"/>
      <c r="J38" s="122"/>
      <c r="K38" s="122"/>
      <c r="L38" s="122"/>
      <c r="M38" s="2"/>
      <c r="N38" s="2"/>
      <c r="O38" s="2"/>
      <c r="P38" s="2"/>
      <c r="Q38" s="2"/>
      <c r="R38" s="2"/>
    </row>
    <row r="39" ht="12.75">
      <c r="G39" s="1"/>
    </row>
  </sheetData>
  <sheetProtection/>
  <mergeCells count="19">
    <mergeCell ref="R8:R9"/>
    <mergeCell ref="B11:R11"/>
    <mergeCell ref="D38:L38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4:G32 N24:N32 N12:N23 G12:G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90" zoomScaleNormal="90" zoomScalePageLayoutView="0" workbookViewId="0" topLeftCell="A40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222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9">
        <f>A11+1</f>
        <v>1</v>
      </c>
      <c r="B12" s="10" t="s">
        <v>27</v>
      </c>
      <c r="C12" s="10">
        <v>4</v>
      </c>
      <c r="D12" s="10" t="s">
        <v>61</v>
      </c>
      <c r="E12" s="10" t="s">
        <v>36</v>
      </c>
      <c r="F12" s="73">
        <v>99</v>
      </c>
      <c r="G12" s="74" t="s">
        <v>66</v>
      </c>
      <c r="H12" s="75">
        <v>6.2</v>
      </c>
      <c r="I12" s="76">
        <v>117</v>
      </c>
      <c r="J12" s="76">
        <v>107</v>
      </c>
      <c r="K12" s="82"/>
      <c r="L12" s="30">
        <f>H12</f>
        <v>6.2</v>
      </c>
      <c r="M12" s="7" t="s">
        <v>44</v>
      </c>
      <c r="N12" s="19" t="s">
        <v>206</v>
      </c>
      <c r="O12" s="13">
        <v>44039</v>
      </c>
      <c r="P12" s="10" t="s">
        <v>94</v>
      </c>
      <c r="Q12" s="28"/>
      <c r="R12" s="28"/>
    </row>
    <row r="13" spans="1:18" ht="12.75" customHeight="1">
      <c r="A13" s="9">
        <f>A12+1</f>
        <v>2</v>
      </c>
      <c r="B13" s="12" t="s">
        <v>50</v>
      </c>
      <c r="C13" s="10">
        <v>4</v>
      </c>
      <c r="D13" s="10" t="s">
        <v>61</v>
      </c>
      <c r="E13" s="10" t="s">
        <v>36</v>
      </c>
      <c r="F13" s="73">
        <v>48</v>
      </c>
      <c r="G13" s="74" t="s">
        <v>79</v>
      </c>
      <c r="H13" s="75">
        <v>8.8</v>
      </c>
      <c r="I13" s="76">
        <v>73</v>
      </c>
      <c r="J13" s="76">
        <v>66</v>
      </c>
      <c r="K13" s="83"/>
      <c r="L13" s="17">
        <f aca="true" t="shared" si="0" ref="L13:L46">H13</f>
        <v>8.8</v>
      </c>
      <c r="M13" s="9" t="s">
        <v>44</v>
      </c>
      <c r="N13" s="16" t="s">
        <v>207</v>
      </c>
      <c r="O13" s="14">
        <v>44041</v>
      </c>
      <c r="P13" s="10" t="s">
        <v>90</v>
      </c>
      <c r="Q13" s="29"/>
      <c r="R13" s="29"/>
    </row>
    <row r="14" spans="1:18" ht="12.75" customHeight="1">
      <c r="A14" s="9">
        <f aca="true" t="shared" si="1" ref="A14:A57">A13+1</f>
        <v>3</v>
      </c>
      <c r="B14" s="12" t="s">
        <v>50</v>
      </c>
      <c r="C14" s="10">
        <v>4</v>
      </c>
      <c r="D14" s="10" t="s">
        <v>61</v>
      </c>
      <c r="E14" s="10" t="s">
        <v>36</v>
      </c>
      <c r="F14" s="73">
        <v>90</v>
      </c>
      <c r="G14" s="74" t="s">
        <v>79</v>
      </c>
      <c r="H14" s="75">
        <v>9.3</v>
      </c>
      <c r="I14" s="76">
        <v>418</v>
      </c>
      <c r="J14" s="76">
        <v>393</v>
      </c>
      <c r="K14" s="83"/>
      <c r="L14" s="17">
        <f t="shared" si="0"/>
        <v>9.3</v>
      </c>
      <c r="M14" s="9" t="s">
        <v>44</v>
      </c>
      <c r="N14" s="16" t="s">
        <v>207</v>
      </c>
      <c r="O14" s="14">
        <v>44041</v>
      </c>
      <c r="P14" s="10" t="s">
        <v>90</v>
      </c>
      <c r="Q14" s="29"/>
      <c r="R14" s="29"/>
    </row>
    <row r="15" spans="1:18" ht="12.75" customHeight="1">
      <c r="A15" s="9">
        <f t="shared" si="1"/>
        <v>4</v>
      </c>
      <c r="B15" s="10" t="s">
        <v>25</v>
      </c>
      <c r="C15" s="10">
        <v>4</v>
      </c>
      <c r="D15" s="10" t="s">
        <v>61</v>
      </c>
      <c r="E15" s="10" t="s">
        <v>20</v>
      </c>
      <c r="F15" s="73">
        <v>5</v>
      </c>
      <c r="G15" s="74" t="s">
        <v>196</v>
      </c>
      <c r="H15" s="75">
        <v>6.6</v>
      </c>
      <c r="I15" s="76">
        <v>120</v>
      </c>
      <c r="J15" s="76">
        <v>108</v>
      </c>
      <c r="K15" s="83"/>
      <c r="L15" s="17">
        <f t="shared" si="0"/>
        <v>6.6</v>
      </c>
      <c r="M15" s="9" t="s">
        <v>44</v>
      </c>
      <c r="N15" s="16" t="s">
        <v>208</v>
      </c>
      <c r="O15" s="14">
        <v>44041</v>
      </c>
      <c r="P15" s="10" t="s">
        <v>97</v>
      </c>
      <c r="Q15" s="29"/>
      <c r="R15" s="29"/>
    </row>
    <row r="16" spans="1:18" ht="12.75" customHeight="1">
      <c r="A16" s="9">
        <f t="shared" si="1"/>
        <v>5</v>
      </c>
      <c r="B16" s="10" t="s">
        <v>25</v>
      </c>
      <c r="C16" s="10">
        <v>4</v>
      </c>
      <c r="D16" s="10" t="s">
        <v>61</v>
      </c>
      <c r="E16" s="10" t="s">
        <v>20</v>
      </c>
      <c r="F16" s="73">
        <v>6</v>
      </c>
      <c r="G16" s="74" t="s">
        <v>197</v>
      </c>
      <c r="H16" s="75">
        <v>1</v>
      </c>
      <c r="I16" s="76">
        <v>54</v>
      </c>
      <c r="J16" s="76">
        <v>49</v>
      </c>
      <c r="K16" s="83"/>
      <c r="L16" s="17">
        <f t="shared" si="0"/>
        <v>1</v>
      </c>
      <c r="M16" s="9" t="s">
        <v>44</v>
      </c>
      <c r="N16" s="16" t="s">
        <v>208</v>
      </c>
      <c r="O16" s="14">
        <v>44041</v>
      </c>
      <c r="P16" s="10" t="s">
        <v>97</v>
      </c>
      <c r="Q16" s="29"/>
      <c r="R16" s="29"/>
    </row>
    <row r="17" spans="1:18" ht="12.75" customHeight="1">
      <c r="A17" s="9">
        <f t="shared" si="1"/>
        <v>6</v>
      </c>
      <c r="B17" s="10" t="s">
        <v>25</v>
      </c>
      <c r="C17" s="10">
        <v>4</v>
      </c>
      <c r="D17" s="10" t="s">
        <v>61</v>
      </c>
      <c r="E17" s="10" t="s">
        <v>20</v>
      </c>
      <c r="F17" s="73">
        <v>51</v>
      </c>
      <c r="G17" s="74" t="s">
        <v>198</v>
      </c>
      <c r="H17" s="75">
        <v>2</v>
      </c>
      <c r="I17" s="76">
        <v>51</v>
      </c>
      <c r="J17" s="76">
        <v>46</v>
      </c>
      <c r="K17" s="83"/>
      <c r="L17" s="17">
        <f t="shared" si="0"/>
        <v>2</v>
      </c>
      <c r="M17" s="9" t="s">
        <v>44</v>
      </c>
      <c r="N17" s="16" t="s">
        <v>208</v>
      </c>
      <c r="O17" s="14">
        <v>44041</v>
      </c>
      <c r="P17" s="10" t="s">
        <v>97</v>
      </c>
      <c r="Q17" s="29"/>
      <c r="R17" s="29"/>
    </row>
    <row r="18" spans="1:18" ht="12.75" customHeight="1">
      <c r="A18" s="9">
        <f t="shared" si="1"/>
        <v>7</v>
      </c>
      <c r="B18" s="10" t="s">
        <v>25</v>
      </c>
      <c r="C18" s="10">
        <v>4</v>
      </c>
      <c r="D18" s="10" t="s">
        <v>61</v>
      </c>
      <c r="E18" s="10" t="s">
        <v>20</v>
      </c>
      <c r="F18" s="73">
        <v>51</v>
      </c>
      <c r="G18" s="74" t="s">
        <v>182</v>
      </c>
      <c r="H18" s="75">
        <v>1.4</v>
      </c>
      <c r="I18" s="76">
        <v>47</v>
      </c>
      <c r="J18" s="76">
        <v>42</v>
      </c>
      <c r="K18" s="83"/>
      <c r="L18" s="17">
        <f t="shared" si="0"/>
        <v>1.4</v>
      </c>
      <c r="M18" s="9" t="s">
        <v>44</v>
      </c>
      <c r="N18" s="16" t="s">
        <v>208</v>
      </c>
      <c r="O18" s="14">
        <v>44041</v>
      </c>
      <c r="P18" s="10" t="s">
        <v>97</v>
      </c>
      <c r="Q18" s="29"/>
      <c r="R18" s="29"/>
    </row>
    <row r="19" spans="1:18" ht="12.75" customHeight="1">
      <c r="A19" s="9">
        <f t="shared" si="1"/>
        <v>8</v>
      </c>
      <c r="B19" s="10" t="s">
        <v>25</v>
      </c>
      <c r="C19" s="10">
        <v>4</v>
      </c>
      <c r="D19" s="10" t="s">
        <v>61</v>
      </c>
      <c r="E19" s="10" t="s">
        <v>20</v>
      </c>
      <c r="F19" s="73">
        <v>66</v>
      </c>
      <c r="G19" s="74" t="s">
        <v>194</v>
      </c>
      <c r="H19" s="75">
        <v>1.5</v>
      </c>
      <c r="I19" s="76">
        <v>89</v>
      </c>
      <c r="J19" s="76">
        <v>80</v>
      </c>
      <c r="K19" s="83"/>
      <c r="L19" s="17">
        <f t="shared" si="0"/>
        <v>1.5</v>
      </c>
      <c r="M19" s="9" t="s">
        <v>44</v>
      </c>
      <c r="N19" s="16" t="s">
        <v>208</v>
      </c>
      <c r="O19" s="14">
        <v>44041</v>
      </c>
      <c r="P19" s="10" t="s">
        <v>97</v>
      </c>
      <c r="Q19" s="29"/>
      <c r="R19" s="29"/>
    </row>
    <row r="20" spans="1:18" ht="12.75" customHeight="1">
      <c r="A20" s="9">
        <f t="shared" si="1"/>
        <v>9</v>
      </c>
      <c r="B20" s="10" t="s">
        <v>25</v>
      </c>
      <c r="C20" s="10">
        <v>4</v>
      </c>
      <c r="D20" s="10" t="s">
        <v>61</v>
      </c>
      <c r="E20" s="10" t="s">
        <v>123</v>
      </c>
      <c r="F20" s="73">
        <v>77</v>
      </c>
      <c r="G20" s="74" t="s">
        <v>194</v>
      </c>
      <c r="H20" s="75">
        <v>1.1</v>
      </c>
      <c r="I20" s="76">
        <v>83</v>
      </c>
      <c r="J20" s="76">
        <v>73</v>
      </c>
      <c r="K20" s="83"/>
      <c r="L20" s="9">
        <f t="shared" si="0"/>
        <v>1.1</v>
      </c>
      <c r="M20" s="9" t="s">
        <v>44</v>
      </c>
      <c r="N20" s="16" t="s">
        <v>208</v>
      </c>
      <c r="O20" s="14">
        <v>44041</v>
      </c>
      <c r="P20" s="10" t="s">
        <v>97</v>
      </c>
      <c r="Q20" s="29"/>
      <c r="R20" s="29"/>
    </row>
    <row r="21" spans="1:18" ht="12.75" customHeight="1">
      <c r="A21" s="9">
        <f t="shared" si="1"/>
        <v>10</v>
      </c>
      <c r="B21" s="10" t="s">
        <v>25</v>
      </c>
      <c r="C21" s="10">
        <v>4</v>
      </c>
      <c r="D21" s="10" t="s">
        <v>61</v>
      </c>
      <c r="E21" s="10" t="s">
        <v>21</v>
      </c>
      <c r="F21" s="73">
        <v>86</v>
      </c>
      <c r="G21" s="74" t="s">
        <v>64</v>
      </c>
      <c r="H21" s="75">
        <v>2</v>
      </c>
      <c r="I21" s="76">
        <v>84</v>
      </c>
      <c r="J21" s="76">
        <v>76</v>
      </c>
      <c r="K21" s="83"/>
      <c r="L21" s="9">
        <f t="shared" si="0"/>
        <v>2</v>
      </c>
      <c r="M21" s="9" t="s">
        <v>44</v>
      </c>
      <c r="N21" s="16" t="s">
        <v>208</v>
      </c>
      <c r="O21" s="14">
        <v>44041</v>
      </c>
      <c r="P21" s="10" t="s">
        <v>97</v>
      </c>
      <c r="Q21" s="29"/>
      <c r="R21" s="29"/>
    </row>
    <row r="22" spans="1:18" ht="12.75" customHeight="1">
      <c r="A22" s="9">
        <f t="shared" si="1"/>
        <v>11</v>
      </c>
      <c r="B22" s="10" t="s">
        <v>25</v>
      </c>
      <c r="C22" s="10">
        <v>4</v>
      </c>
      <c r="D22" s="10" t="s">
        <v>61</v>
      </c>
      <c r="E22" s="10" t="s">
        <v>20</v>
      </c>
      <c r="F22" s="73">
        <v>92</v>
      </c>
      <c r="G22" s="74" t="s">
        <v>45</v>
      </c>
      <c r="H22" s="75">
        <v>17</v>
      </c>
      <c r="I22" s="76">
        <v>222</v>
      </c>
      <c r="J22" s="76">
        <v>197</v>
      </c>
      <c r="K22" s="83"/>
      <c r="L22" s="9">
        <f t="shared" si="0"/>
        <v>17</v>
      </c>
      <c r="M22" s="9" t="s">
        <v>44</v>
      </c>
      <c r="N22" s="16" t="s">
        <v>208</v>
      </c>
      <c r="O22" s="14">
        <v>44041</v>
      </c>
      <c r="P22" s="10" t="s">
        <v>97</v>
      </c>
      <c r="Q22" s="29"/>
      <c r="R22" s="29"/>
    </row>
    <row r="23" spans="1:18" ht="12.75" customHeight="1">
      <c r="A23" s="9">
        <f t="shared" si="1"/>
        <v>12</v>
      </c>
      <c r="B23" s="10" t="s">
        <v>25</v>
      </c>
      <c r="C23" s="10">
        <v>4</v>
      </c>
      <c r="D23" s="10" t="s">
        <v>61</v>
      </c>
      <c r="E23" s="10" t="s">
        <v>21</v>
      </c>
      <c r="F23" s="73">
        <v>108</v>
      </c>
      <c r="G23" s="74" t="s">
        <v>66</v>
      </c>
      <c r="H23" s="75">
        <v>2.9</v>
      </c>
      <c r="I23" s="76">
        <v>46</v>
      </c>
      <c r="J23" s="76">
        <v>44</v>
      </c>
      <c r="K23" s="83"/>
      <c r="L23" s="9">
        <f t="shared" si="0"/>
        <v>2.9</v>
      </c>
      <c r="M23" s="9" t="s">
        <v>44</v>
      </c>
      <c r="N23" s="16" t="s">
        <v>208</v>
      </c>
      <c r="O23" s="14">
        <v>44041</v>
      </c>
      <c r="P23" s="10" t="s">
        <v>97</v>
      </c>
      <c r="Q23" s="29"/>
      <c r="R23" s="29"/>
    </row>
    <row r="24" spans="1:18" ht="12.75" customHeight="1">
      <c r="A24" s="9">
        <f t="shared" si="1"/>
        <v>13</v>
      </c>
      <c r="B24" s="10" t="s">
        <v>25</v>
      </c>
      <c r="C24" s="10">
        <v>4</v>
      </c>
      <c r="D24" s="10" t="s">
        <v>61</v>
      </c>
      <c r="E24" s="10" t="s">
        <v>21</v>
      </c>
      <c r="F24" s="73">
        <v>108</v>
      </c>
      <c r="G24" s="74" t="s">
        <v>199</v>
      </c>
      <c r="H24" s="75">
        <v>2.8</v>
      </c>
      <c r="I24" s="76">
        <v>44</v>
      </c>
      <c r="J24" s="76">
        <v>41</v>
      </c>
      <c r="K24" s="83"/>
      <c r="L24" s="9">
        <f t="shared" si="0"/>
        <v>2.8</v>
      </c>
      <c r="M24" s="9" t="s">
        <v>44</v>
      </c>
      <c r="N24" s="16" t="s">
        <v>208</v>
      </c>
      <c r="O24" s="14">
        <v>44041</v>
      </c>
      <c r="P24" s="10" t="s">
        <v>97</v>
      </c>
      <c r="Q24" s="29"/>
      <c r="R24" s="29"/>
    </row>
    <row r="25" spans="1:18" ht="12.75" customHeight="1">
      <c r="A25" s="9">
        <f t="shared" si="1"/>
        <v>14</v>
      </c>
      <c r="B25" s="10" t="s">
        <v>26</v>
      </c>
      <c r="C25" s="10">
        <v>4</v>
      </c>
      <c r="D25" s="10" t="s">
        <v>61</v>
      </c>
      <c r="E25" s="10" t="s">
        <v>20</v>
      </c>
      <c r="F25" s="73">
        <v>62</v>
      </c>
      <c r="G25" s="74" t="s">
        <v>179</v>
      </c>
      <c r="H25" s="75">
        <v>4.6</v>
      </c>
      <c r="I25" s="76">
        <v>110</v>
      </c>
      <c r="J25" s="76">
        <v>100</v>
      </c>
      <c r="K25" s="83"/>
      <c r="L25" s="9">
        <f t="shared" si="0"/>
        <v>4.6</v>
      </c>
      <c r="M25" s="9" t="s">
        <v>44</v>
      </c>
      <c r="N25" s="16" t="s">
        <v>209</v>
      </c>
      <c r="O25" s="14">
        <v>44041</v>
      </c>
      <c r="P25" s="10" t="s">
        <v>97</v>
      </c>
      <c r="Q25" s="29"/>
      <c r="R25" s="29"/>
    </row>
    <row r="26" spans="1:18" ht="12.75" customHeight="1">
      <c r="A26" s="9">
        <f t="shared" si="1"/>
        <v>15</v>
      </c>
      <c r="B26" s="10" t="s">
        <v>26</v>
      </c>
      <c r="C26" s="10">
        <v>4</v>
      </c>
      <c r="D26" s="10" t="s">
        <v>61</v>
      </c>
      <c r="E26" s="10" t="s">
        <v>20</v>
      </c>
      <c r="F26" s="73">
        <v>8</v>
      </c>
      <c r="G26" s="74" t="s">
        <v>178</v>
      </c>
      <c r="H26" s="75">
        <v>2.1</v>
      </c>
      <c r="I26" s="76">
        <v>58</v>
      </c>
      <c r="J26" s="76">
        <v>52</v>
      </c>
      <c r="K26" s="83"/>
      <c r="L26" s="9">
        <f t="shared" si="0"/>
        <v>2.1</v>
      </c>
      <c r="M26" s="9" t="s">
        <v>44</v>
      </c>
      <c r="N26" s="16" t="s">
        <v>209</v>
      </c>
      <c r="O26" s="14">
        <v>44041</v>
      </c>
      <c r="P26" s="10" t="s">
        <v>97</v>
      </c>
      <c r="Q26" s="29"/>
      <c r="R26" s="29"/>
    </row>
    <row r="27" spans="1:18" ht="12.75" customHeight="1">
      <c r="A27" s="9">
        <f t="shared" si="1"/>
        <v>16</v>
      </c>
      <c r="B27" s="10" t="s">
        <v>26</v>
      </c>
      <c r="C27" s="10">
        <v>4</v>
      </c>
      <c r="D27" s="10" t="s">
        <v>61</v>
      </c>
      <c r="E27" s="10" t="s">
        <v>20</v>
      </c>
      <c r="F27" s="73">
        <v>7</v>
      </c>
      <c r="G27" s="74" t="s">
        <v>200</v>
      </c>
      <c r="H27" s="75">
        <v>0.4</v>
      </c>
      <c r="I27" s="76">
        <v>22</v>
      </c>
      <c r="J27" s="76">
        <v>20</v>
      </c>
      <c r="K27" s="83"/>
      <c r="L27" s="9">
        <f t="shared" si="0"/>
        <v>0.4</v>
      </c>
      <c r="M27" s="9" t="s">
        <v>44</v>
      </c>
      <c r="N27" s="16" t="s">
        <v>209</v>
      </c>
      <c r="O27" s="14">
        <v>44041</v>
      </c>
      <c r="P27" s="10" t="s">
        <v>97</v>
      </c>
      <c r="Q27" s="29"/>
      <c r="R27" s="29"/>
    </row>
    <row r="28" spans="1:18" ht="12.75" customHeight="1">
      <c r="A28" s="9">
        <f t="shared" si="1"/>
        <v>17</v>
      </c>
      <c r="B28" s="10" t="s">
        <v>26</v>
      </c>
      <c r="C28" s="10">
        <v>2</v>
      </c>
      <c r="D28" s="10" t="s">
        <v>61</v>
      </c>
      <c r="E28" s="10" t="s">
        <v>20</v>
      </c>
      <c r="F28" s="73">
        <v>3</v>
      </c>
      <c r="G28" s="74" t="s">
        <v>132</v>
      </c>
      <c r="H28" s="75">
        <v>3</v>
      </c>
      <c r="I28" s="76">
        <v>93</v>
      </c>
      <c r="J28" s="76">
        <v>83</v>
      </c>
      <c r="K28" s="83"/>
      <c r="L28" s="9">
        <f t="shared" si="0"/>
        <v>3</v>
      </c>
      <c r="M28" s="9" t="s">
        <v>44</v>
      </c>
      <c r="N28" s="16" t="s">
        <v>209</v>
      </c>
      <c r="O28" s="14">
        <v>44041</v>
      </c>
      <c r="P28" s="10" t="s">
        <v>97</v>
      </c>
      <c r="Q28" s="29"/>
      <c r="R28" s="29"/>
    </row>
    <row r="29" spans="1:18" ht="12.75" customHeight="1">
      <c r="A29" s="9">
        <f t="shared" si="1"/>
        <v>18</v>
      </c>
      <c r="B29" s="10" t="s">
        <v>26</v>
      </c>
      <c r="C29" s="10">
        <v>4</v>
      </c>
      <c r="D29" s="10" t="s">
        <v>61</v>
      </c>
      <c r="E29" s="10" t="s">
        <v>20</v>
      </c>
      <c r="F29" s="73">
        <v>10</v>
      </c>
      <c r="G29" s="74" t="s">
        <v>45</v>
      </c>
      <c r="H29" s="75">
        <v>0.4</v>
      </c>
      <c r="I29" s="76">
        <v>23</v>
      </c>
      <c r="J29" s="76">
        <v>21</v>
      </c>
      <c r="K29" s="83"/>
      <c r="L29" s="9">
        <f t="shared" si="0"/>
        <v>0.4</v>
      </c>
      <c r="M29" s="9" t="s">
        <v>44</v>
      </c>
      <c r="N29" s="16" t="s">
        <v>209</v>
      </c>
      <c r="O29" s="14">
        <v>44041</v>
      </c>
      <c r="P29" s="10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26</v>
      </c>
      <c r="C30" s="10">
        <v>4</v>
      </c>
      <c r="D30" s="10" t="s">
        <v>61</v>
      </c>
      <c r="E30" s="10" t="s">
        <v>20</v>
      </c>
      <c r="F30" s="73">
        <v>25</v>
      </c>
      <c r="G30" s="74" t="s">
        <v>47</v>
      </c>
      <c r="H30" s="75">
        <v>7.6</v>
      </c>
      <c r="I30" s="76">
        <v>65</v>
      </c>
      <c r="J30" s="76">
        <v>59</v>
      </c>
      <c r="K30" s="83"/>
      <c r="L30" s="9">
        <f t="shared" si="0"/>
        <v>7.6</v>
      </c>
      <c r="M30" s="9" t="s">
        <v>44</v>
      </c>
      <c r="N30" s="16" t="s">
        <v>209</v>
      </c>
      <c r="O30" s="14">
        <v>44041</v>
      </c>
      <c r="P30" s="10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26</v>
      </c>
      <c r="C31" s="10">
        <v>4</v>
      </c>
      <c r="D31" s="10" t="s">
        <v>61</v>
      </c>
      <c r="E31" s="10" t="s">
        <v>21</v>
      </c>
      <c r="F31" s="73">
        <v>63</v>
      </c>
      <c r="G31" s="74" t="s">
        <v>125</v>
      </c>
      <c r="H31" s="75">
        <v>8.3</v>
      </c>
      <c r="I31" s="76">
        <v>63</v>
      </c>
      <c r="J31" s="76">
        <v>60</v>
      </c>
      <c r="K31" s="83"/>
      <c r="L31" s="9">
        <f t="shared" si="0"/>
        <v>8.3</v>
      </c>
      <c r="M31" s="9" t="s">
        <v>44</v>
      </c>
      <c r="N31" s="16" t="s">
        <v>209</v>
      </c>
      <c r="O31" s="14">
        <v>44041</v>
      </c>
      <c r="P31" s="10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28</v>
      </c>
      <c r="C32" s="10">
        <v>4</v>
      </c>
      <c r="D32" s="10" t="s">
        <v>61</v>
      </c>
      <c r="E32" s="10" t="s">
        <v>20</v>
      </c>
      <c r="F32" s="73">
        <v>113</v>
      </c>
      <c r="G32" s="74" t="s">
        <v>201</v>
      </c>
      <c r="H32" s="75">
        <v>4.3</v>
      </c>
      <c r="I32" s="76">
        <v>38</v>
      </c>
      <c r="J32" s="76">
        <v>34</v>
      </c>
      <c r="K32" s="83"/>
      <c r="L32" s="9">
        <f t="shared" si="0"/>
        <v>4.3</v>
      </c>
      <c r="M32" s="9" t="s">
        <v>44</v>
      </c>
      <c r="N32" s="16" t="s">
        <v>210</v>
      </c>
      <c r="O32" s="14">
        <v>44041</v>
      </c>
      <c r="P32" s="10" t="s">
        <v>218</v>
      </c>
      <c r="Q32" s="29"/>
      <c r="R32" s="29"/>
    </row>
    <row r="33" spans="1:18" ht="12.75" customHeight="1">
      <c r="A33" s="9">
        <f t="shared" si="1"/>
        <v>22</v>
      </c>
      <c r="B33" s="10" t="s">
        <v>28</v>
      </c>
      <c r="C33" s="10">
        <v>4</v>
      </c>
      <c r="D33" s="10" t="s">
        <v>61</v>
      </c>
      <c r="E33" s="10" t="s">
        <v>202</v>
      </c>
      <c r="F33" s="73">
        <v>110</v>
      </c>
      <c r="G33" s="74" t="s">
        <v>64</v>
      </c>
      <c r="H33" s="75">
        <v>3</v>
      </c>
      <c r="I33" s="76">
        <v>35</v>
      </c>
      <c r="J33" s="76">
        <v>33</v>
      </c>
      <c r="K33" s="83"/>
      <c r="L33" s="9">
        <f t="shared" si="0"/>
        <v>3</v>
      </c>
      <c r="M33" s="9" t="s">
        <v>44</v>
      </c>
      <c r="N33" s="16" t="s">
        <v>210</v>
      </c>
      <c r="O33" s="14">
        <v>44041</v>
      </c>
      <c r="P33" s="10" t="s">
        <v>218</v>
      </c>
      <c r="Q33" s="29"/>
      <c r="R33" s="29"/>
    </row>
    <row r="34" spans="1:18" ht="12.75" customHeight="1">
      <c r="A34" s="9">
        <f t="shared" si="1"/>
        <v>23</v>
      </c>
      <c r="B34" s="10" t="s">
        <v>28</v>
      </c>
      <c r="C34" s="10">
        <v>4</v>
      </c>
      <c r="D34" s="10" t="s">
        <v>61</v>
      </c>
      <c r="E34" s="10" t="s">
        <v>20</v>
      </c>
      <c r="F34" s="73">
        <v>43</v>
      </c>
      <c r="G34" s="74" t="s">
        <v>203</v>
      </c>
      <c r="H34" s="75">
        <v>2.1</v>
      </c>
      <c r="I34" s="76">
        <v>23</v>
      </c>
      <c r="J34" s="76">
        <v>20</v>
      </c>
      <c r="K34" s="83"/>
      <c r="L34" s="9">
        <f t="shared" si="0"/>
        <v>2.1</v>
      </c>
      <c r="M34" s="9" t="s">
        <v>44</v>
      </c>
      <c r="N34" s="16" t="s">
        <v>210</v>
      </c>
      <c r="O34" s="14">
        <v>44041</v>
      </c>
      <c r="P34" s="10" t="s">
        <v>97</v>
      </c>
      <c r="Q34" s="29"/>
      <c r="R34" s="29"/>
    </row>
    <row r="35" spans="1:18" ht="12.75" customHeight="1">
      <c r="A35" s="9">
        <f t="shared" si="1"/>
        <v>24</v>
      </c>
      <c r="B35" s="10" t="s">
        <v>28</v>
      </c>
      <c r="C35" s="10">
        <v>4</v>
      </c>
      <c r="D35" s="10" t="s">
        <v>61</v>
      </c>
      <c r="E35" s="10" t="s">
        <v>20</v>
      </c>
      <c r="F35" s="73">
        <v>42</v>
      </c>
      <c r="G35" s="74" t="s">
        <v>126</v>
      </c>
      <c r="H35" s="75">
        <v>2.1</v>
      </c>
      <c r="I35" s="76">
        <v>26</v>
      </c>
      <c r="J35" s="76">
        <v>23</v>
      </c>
      <c r="K35" s="83"/>
      <c r="L35" s="9">
        <f t="shared" si="0"/>
        <v>2.1</v>
      </c>
      <c r="M35" s="9" t="s">
        <v>44</v>
      </c>
      <c r="N35" s="16" t="s">
        <v>210</v>
      </c>
      <c r="O35" s="14">
        <v>44041</v>
      </c>
      <c r="P35" s="10" t="s">
        <v>97</v>
      </c>
      <c r="Q35" s="29"/>
      <c r="R35" s="29"/>
    </row>
    <row r="36" spans="1:18" ht="12.75" customHeight="1">
      <c r="A36" s="9">
        <f t="shared" si="1"/>
        <v>25</v>
      </c>
      <c r="B36" s="10" t="s">
        <v>28</v>
      </c>
      <c r="C36" s="10">
        <v>4</v>
      </c>
      <c r="D36" s="10" t="s">
        <v>61</v>
      </c>
      <c r="E36" s="10" t="s">
        <v>20</v>
      </c>
      <c r="F36" s="73">
        <v>60</v>
      </c>
      <c r="G36" s="74" t="s">
        <v>179</v>
      </c>
      <c r="H36" s="75">
        <v>15.6</v>
      </c>
      <c r="I36" s="76">
        <v>479</v>
      </c>
      <c r="J36" s="76">
        <v>429</v>
      </c>
      <c r="K36" s="83"/>
      <c r="L36" s="9">
        <f t="shared" si="0"/>
        <v>15.6</v>
      </c>
      <c r="M36" s="9" t="s">
        <v>44</v>
      </c>
      <c r="N36" s="16" t="s">
        <v>210</v>
      </c>
      <c r="O36" s="14">
        <v>44041</v>
      </c>
      <c r="P36" s="10" t="s">
        <v>42</v>
      </c>
      <c r="Q36" s="29"/>
      <c r="R36" s="29"/>
    </row>
    <row r="37" spans="1:18" ht="12.75" customHeight="1">
      <c r="A37" s="9">
        <f t="shared" si="1"/>
        <v>26</v>
      </c>
      <c r="B37" s="10" t="s">
        <v>28</v>
      </c>
      <c r="C37" s="10">
        <v>4</v>
      </c>
      <c r="D37" s="10" t="s">
        <v>61</v>
      </c>
      <c r="E37" s="72" t="s">
        <v>123</v>
      </c>
      <c r="F37" s="73">
        <v>59</v>
      </c>
      <c r="G37" s="74" t="s">
        <v>179</v>
      </c>
      <c r="H37" s="75">
        <v>2.8</v>
      </c>
      <c r="I37" s="76">
        <v>81</v>
      </c>
      <c r="J37" s="76">
        <v>73</v>
      </c>
      <c r="K37" s="83"/>
      <c r="L37" s="9">
        <f t="shared" si="0"/>
        <v>2.8</v>
      </c>
      <c r="M37" s="9" t="s">
        <v>44</v>
      </c>
      <c r="N37" s="16" t="s">
        <v>210</v>
      </c>
      <c r="O37" s="14">
        <v>44041</v>
      </c>
      <c r="P37" s="10" t="s">
        <v>42</v>
      </c>
      <c r="Q37" s="29"/>
      <c r="R37" s="29"/>
    </row>
    <row r="38" spans="1:18" ht="12.75" customHeight="1">
      <c r="A38" s="9">
        <f t="shared" si="1"/>
        <v>27</v>
      </c>
      <c r="B38" s="10" t="s">
        <v>29</v>
      </c>
      <c r="C38" s="10">
        <v>3</v>
      </c>
      <c r="D38" s="10" t="s">
        <v>61</v>
      </c>
      <c r="E38" s="10" t="s">
        <v>20</v>
      </c>
      <c r="F38" s="73">
        <v>29</v>
      </c>
      <c r="G38" s="74" t="s">
        <v>139</v>
      </c>
      <c r="H38" s="75">
        <v>1.1</v>
      </c>
      <c r="I38" s="76">
        <v>14</v>
      </c>
      <c r="J38" s="76">
        <v>12</v>
      </c>
      <c r="K38" s="83"/>
      <c r="L38" s="9">
        <f t="shared" si="0"/>
        <v>1.1</v>
      </c>
      <c r="M38" s="9" t="s">
        <v>44</v>
      </c>
      <c r="N38" s="16" t="s">
        <v>211</v>
      </c>
      <c r="O38" s="14">
        <v>44041</v>
      </c>
      <c r="P38" s="10" t="s">
        <v>95</v>
      </c>
      <c r="Q38" s="29"/>
      <c r="R38" s="29"/>
    </row>
    <row r="39" spans="1:18" ht="12.75" customHeight="1">
      <c r="A39" s="9">
        <f t="shared" si="1"/>
        <v>28</v>
      </c>
      <c r="B39" s="10" t="s">
        <v>29</v>
      </c>
      <c r="C39" s="10">
        <v>4</v>
      </c>
      <c r="D39" s="10" t="s">
        <v>61</v>
      </c>
      <c r="E39" s="10" t="s">
        <v>20</v>
      </c>
      <c r="F39" s="73">
        <v>64</v>
      </c>
      <c r="G39" s="74" t="s">
        <v>45</v>
      </c>
      <c r="H39" s="75">
        <v>6.6</v>
      </c>
      <c r="I39" s="76">
        <v>42</v>
      </c>
      <c r="J39" s="76">
        <v>38</v>
      </c>
      <c r="K39" s="83"/>
      <c r="L39" s="9">
        <f t="shared" si="0"/>
        <v>6.6</v>
      </c>
      <c r="M39" s="9" t="s">
        <v>44</v>
      </c>
      <c r="N39" s="16" t="s">
        <v>211</v>
      </c>
      <c r="O39" s="14">
        <v>44041</v>
      </c>
      <c r="P39" s="10" t="s">
        <v>95</v>
      </c>
      <c r="Q39" s="29"/>
      <c r="R39" s="29"/>
    </row>
    <row r="40" spans="1:18" ht="12.75" customHeight="1">
      <c r="A40" s="9">
        <f t="shared" si="1"/>
        <v>29</v>
      </c>
      <c r="B40" s="10" t="s">
        <v>29</v>
      </c>
      <c r="C40" s="10">
        <v>4</v>
      </c>
      <c r="D40" s="10" t="s">
        <v>61</v>
      </c>
      <c r="E40" s="72" t="s">
        <v>73</v>
      </c>
      <c r="F40" s="73">
        <v>34</v>
      </c>
      <c r="G40" s="74" t="s">
        <v>125</v>
      </c>
      <c r="H40" s="75">
        <v>8.7</v>
      </c>
      <c r="I40" s="76">
        <v>259</v>
      </c>
      <c r="J40" s="76">
        <v>243</v>
      </c>
      <c r="K40" s="83"/>
      <c r="L40" s="9">
        <f t="shared" si="0"/>
        <v>8.7</v>
      </c>
      <c r="M40" s="9" t="s">
        <v>44</v>
      </c>
      <c r="N40" s="16" t="s">
        <v>211</v>
      </c>
      <c r="O40" s="14">
        <v>44041</v>
      </c>
      <c r="P40" s="10" t="s">
        <v>95</v>
      </c>
      <c r="Q40" s="29"/>
      <c r="R40" s="29"/>
    </row>
    <row r="41" spans="1:18" ht="12.75" customHeight="1">
      <c r="A41" s="9">
        <f t="shared" si="1"/>
        <v>30</v>
      </c>
      <c r="B41" s="10" t="s">
        <v>29</v>
      </c>
      <c r="C41" s="10">
        <v>4</v>
      </c>
      <c r="D41" s="10" t="s">
        <v>61</v>
      </c>
      <c r="E41" s="72" t="s">
        <v>36</v>
      </c>
      <c r="F41" s="73">
        <v>72</v>
      </c>
      <c r="G41" s="74" t="s">
        <v>65</v>
      </c>
      <c r="H41" s="75">
        <v>1.5</v>
      </c>
      <c r="I41" s="76">
        <v>50</v>
      </c>
      <c r="J41" s="76">
        <v>46</v>
      </c>
      <c r="K41" s="83"/>
      <c r="L41" s="9">
        <f t="shared" si="0"/>
        <v>1.5</v>
      </c>
      <c r="M41" s="9" t="s">
        <v>44</v>
      </c>
      <c r="N41" s="16" t="s">
        <v>211</v>
      </c>
      <c r="O41" s="14">
        <v>44041</v>
      </c>
      <c r="P41" s="10" t="s">
        <v>95</v>
      </c>
      <c r="Q41" s="29"/>
      <c r="R41" s="29"/>
    </row>
    <row r="42" spans="1:18" ht="12.75" customHeight="1">
      <c r="A42" s="9">
        <f t="shared" si="1"/>
        <v>31</v>
      </c>
      <c r="B42" s="10" t="s">
        <v>29</v>
      </c>
      <c r="C42" s="10">
        <v>4</v>
      </c>
      <c r="D42" s="10" t="s">
        <v>61</v>
      </c>
      <c r="E42" s="72" t="s">
        <v>36</v>
      </c>
      <c r="F42" s="73">
        <v>77</v>
      </c>
      <c r="G42" s="74" t="s">
        <v>198</v>
      </c>
      <c r="H42" s="75">
        <v>0.3</v>
      </c>
      <c r="I42" s="76">
        <v>19</v>
      </c>
      <c r="J42" s="76">
        <v>17</v>
      </c>
      <c r="K42" s="83"/>
      <c r="L42" s="9">
        <f t="shared" si="0"/>
        <v>0.3</v>
      </c>
      <c r="M42" s="9" t="s">
        <v>44</v>
      </c>
      <c r="N42" s="16" t="s">
        <v>211</v>
      </c>
      <c r="O42" s="14">
        <v>44041</v>
      </c>
      <c r="P42" s="10" t="s">
        <v>95</v>
      </c>
      <c r="Q42" s="29"/>
      <c r="R42" s="29"/>
    </row>
    <row r="43" spans="1:18" ht="12.75" customHeight="1">
      <c r="A43" s="9">
        <f t="shared" si="1"/>
        <v>32</v>
      </c>
      <c r="B43" s="10" t="s">
        <v>29</v>
      </c>
      <c r="C43" s="10">
        <v>4</v>
      </c>
      <c r="D43" s="10" t="s">
        <v>61</v>
      </c>
      <c r="E43" s="72" t="s">
        <v>36</v>
      </c>
      <c r="F43" s="73">
        <v>78</v>
      </c>
      <c r="G43" s="74" t="s">
        <v>178</v>
      </c>
      <c r="H43" s="75">
        <v>6</v>
      </c>
      <c r="I43" s="76">
        <v>89</v>
      </c>
      <c r="J43" s="76">
        <v>80</v>
      </c>
      <c r="K43" s="83"/>
      <c r="L43" s="9">
        <f t="shared" si="0"/>
        <v>6</v>
      </c>
      <c r="M43" s="9" t="s">
        <v>44</v>
      </c>
      <c r="N43" s="16" t="s">
        <v>211</v>
      </c>
      <c r="O43" s="14">
        <v>44041</v>
      </c>
      <c r="P43" s="10" t="s">
        <v>95</v>
      </c>
      <c r="Q43" s="29"/>
      <c r="R43" s="29"/>
    </row>
    <row r="44" spans="1:18" ht="12.75" customHeight="1">
      <c r="A44" s="9">
        <f t="shared" si="1"/>
        <v>33</v>
      </c>
      <c r="B44" s="10" t="s">
        <v>29</v>
      </c>
      <c r="C44" s="10">
        <v>4</v>
      </c>
      <c r="D44" s="10" t="s">
        <v>61</v>
      </c>
      <c r="E44" s="72" t="s">
        <v>36</v>
      </c>
      <c r="F44" s="73">
        <v>79</v>
      </c>
      <c r="G44" s="74" t="s">
        <v>41</v>
      </c>
      <c r="H44" s="75">
        <v>2.6</v>
      </c>
      <c r="I44" s="76">
        <v>21</v>
      </c>
      <c r="J44" s="76">
        <v>20</v>
      </c>
      <c r="K44" s="83"/>
      <c r="L44" s="9">
        <f t="shared" si="0"/>
        <v>2.6</v>
      </c>
      <c r="M44" s="9" t="s">
        <v>44</v>
      </c>
      <c r="N44" s="16" t="s">
        <v>211</v>
      </c>
      <c r="O44" s="14">
        <v>44041</v>
      </c>
      <c r="P44" s="10" t="s">
        <v>95</v>
      </c>
      <c r="Q44" s="29"/>
      <c r="R44" s="29"/>
    </row>
    <row r="45" spans="1:18" ht="12.75" customHeight="1">
      <c r="A45" s="9">
        <f t="shared" si="1"/>
        <v>34</v>
      </c>
      <c r="B45" s="10" t="s">
        <v>29</v>
      </c>
      <c r="C45" s="10">
        <v>2</v>
      </c>
      <c r="D45" s="10" t="s">
        <v>61</v>
      </c>
      <c r="E45" s="72" t="s">
        <v>36</v>
      </c>
      <c r="F45" s="73">
        <v>185</v>
      </c>
      <c r="G45" s="74" t="s">
        <v>65</v>
      </c>
      <c r="H45" s="75">
        <v>11.9</v>
      </c>
      <c r="I45" s="76">
        <v>125</v>
      </c>
      <c r="J45" s="76">
        <v>117</v>
      </c>
      <c r="K45" s="83"/>
      <c r="L45" s="9">
        <f t="shared" si="0"/>
        <v>11.9</v>
      </c>
      <c r="M45" s="9" t="s">
        <v>44</v>
      </c>
      <c r="N45" s="16" t="s">
        <v>211</v>
      </c>
      <c r="O45" s="14">
        <v>44041</v>
      </c>
      <c r="P45" s="10" t="s">
        <v>219</v>
      </c>
      <c r="Q45" s="29"/>
      <c r="R45" s="29"/>
    </row>
    <row r="46" spans="1:18" ht="12.75" customHeight="1">
      <c r="A46" s="9">
        <f t="shared" si="1"/>
        <v>35</v>
      </c>
      <c r="B46" s="10" t="s">
        <v>29</v>
      </c>
      <c r="C46" s="10">
        <v>2</v>
      </c>
      <c r="D46" s="10" t="s">
        <v>61</v>
      </c>
      <c r="E46" s="72" t="s">
        <v>21</v>
      </c>
      <c r="F46" s="73">
        <v>198</v>
      </c>
      <c r="G46" s="74" t="s">
        <v>65</v>
      </c>
      <c r="H46" s="75">
        <v>1.3</v>
      </c>
      <c r="I46" s="76">
        <v>21</v>
      </c>
      <c r="J46" s="76">
        <v>20</v>
      </c>
      <c r="K46" s="83"/>
      <c r="L46" s="9">
        <f t="shared" si="0"/>
        <v>1.3</v>
      </c>
      <c r="M46" s="9" t="s">
        <v>44</v>
      </c>
      <c r="N46" s="16" t="s">
        <v>211</v>
      </c>
      <c r="O46" s="14">
        <v>44041</v>
      </c>
      <c r="P46" s="10" t="s">
        <v>101</v>
      </c>
      <c r="Q46" s="29"/>
      <c r="R46" s="29"/>
    </row>
    <row r="47" spans="1:18" ht="12.75" customHeight="1">
      <c r="A47" s="9">
        <f t="shared" si="1"/>
        <v>36</v>
      </c>
      <c r="B47" s="10" t="s">
        <v>27</v>
      </c>
      <c r="C47" s="72">
        <v>4</v>
      </c>
      <c r="D47" s="10" t="s">
        <v>204</v>
      </c>
      <c r="E47" s="72" t="s">
        <v>20</v>
      </c>
      <c r="F47" s="73">
        <v>18</v>
      </c>
      <c r="G47" s="74" t="s">
        <v>126</v>
      </c>
      <c r="H47" s="75">
        <v>2.7</v>
      </c>
      <c r="I47" s="76">
        <v>92</v>
      </c>
      <c r="J47" s="76">
        <v>28</v>
      </c>
      <c r="K47" s="83">
        <f>H47</f>
        <v>2.7</v>
      </c>
      <c r="L47" s="9"/>
      <c r="M47" s="9" t="s">
        <v>44</v>
      </c>
      <c r="N47" s="16" t="s">
        <v>212</v>
      </c>
      <c r="O47" s="14">
        <v>44041</v>
      </c>
      <c r="P47" s="10" t="s">
        <v>94</v>
      </c>
      <c r="Q47" s="29"/>
      <c r="R47" s="29"/>
    </row>
    <row r="48" spans="1:18" ht="12.75" customHeight="1">
      <c r="A48" s="9">
        <f t="shared" si="1"/>
        <v>37</v>
      </c>
      <c r="B48" s="10" t="s">
        <v>27</v>
      </c>
      <c r="C48" s="72">
        <v>4</v>
      </c>
      <c r="D48" s="10" t="s">
        <v>204</v>
      </c>
      <c r="E48" s="72" t="s">
        <v>20</v>
      </c>
      <c r="F48" s="73">
        <v>32</v>
      </c>
      <c r="G48" s="74" t="s">
        <v>65</v>
      </c>
      <c r="H48" s="75">
        <v>1.9</v>
      </c>
      <c r="I48" s="76">
        <v>37</v>
      </c>
      <c r="J48" s="76">
        <v>32</v>
      </c>
      <c r="K48" s="83">
        <f>H48</f>
        <v>1.9</v>
      </c>
      <c r="L48" s="9"/>
      <c r="M48" s="9" t="s">
        <v>44</v>
      </c>
      <c r="N48" s="16" t="s">
        <v>212</v>
      </c>
      <c r="O48" s="14">
        <v>44041</v>
      </c>
      <c r="P48" s="10" t="s">
        <v>94</v>
      </c>
      <c r="Q48" s="29"/>
      <c r="R48" s="29"/>
    </row>
    <row r="49" spans="1:18" ht="12.75" customHeight="1">
      <c r="A49" s="9">
        <f t="shared" si="1"/>
        <v>38</v>
      </c>
      <c r="B49" s="10" t="s">
        <v>27</v>
      </c>
      <c r="C49" s="72">
        <v>4</v>
      </c>
      <c r="D49" s="72" t="s">
        <v>205</v>
      </c>
      <c r="E49" s="72" t="s">
        <v>20</v>
      </c>
      <c r="F49" s="73">
        <v>24</v>
      </c>
      <c r="G49" s="74" t="s">
        <v>47</v>
      </c>
      <c r="H49" s="75">
        <v>1.9</v>
      </c>
      <c r="I49" s="76">
        <v>103</v>
      </c>
      <c r="J49" s="76">
        <v>92</v>
      </c>
      <c r="K49" s="83">
        <f aca="true" t="shared" si="2" ref="K49:K57">H49</f>
        <v>1.9</v>
      </c>
      <c r="L49" s="9"/>
      <c r="M49" s="9" t="s">
        <v>44</v>
      </c>
      <c r="N49" s="16" t="s">
        <v>213</v>
      </c>
      <c r="O49" s="14">
        <v>44041</v>
      </c>
      <c r="P49" s="10" t="s">
        <v>94</v>
      </c>
      <c r="Q49" s="29"/>
      <c r="R49" s="29"/>
    </row>
    <row r="50" spans="1:18" ht="12.75" customHeight="1">
      <c r="A50" s="9">
        <f t="shared" si="1"/>
        <v>39</v>
      </c>
      <c r="B50" s="10" t="s">
        <v>27</v>
      </c>
      <c r="C50" s="72">
        <v>4</v>
      </c>
      <c r="D50" s="72" t="s">
        <v>205</v>
      </c>
      <c r="E50" s="72" t="s">
        <v>20</v>
      </c>
      <c r="F50" s="73">
        <v>86</v>
      </c>
      <c r="G50" s="74" t="s">
        <v>45</v>
      </c>
      <c r="H50" s="75">
        <v>2</v>
      </c>
      <c r="I50" s="76">
        <v>97</v>
      </c>
      <c r="J50" s="76">
        <v>84</v>
      </c>
      <c r="K50" s="83">
        <f t="shared" si="2"/>
        <v>2</v>
      </c>
      <c r="L50" s="9"/>
      <c r="M50" s="9" t="s">
        <v>44</v>
      </c>
      <c r="N50" s="16" t="s">
        <v>213</v>
      </c>
      <c r="O50" s="14">
        <v>44041</v>
      </c>
      <c r="P50" s="10" t="s">
        <v>94</v>
      </c>
      <c r="Q50" s="29"/>
      <c r="R50" s="29"/>
    </row>
    <row r="51" spans="1:18" ht="12.75" customHeight="1">
      <c r="A51" s="9">
        <f t="shared" si="1"/>
        <v>40</v>
      </c>
      <c r="B51" s="10" t="s">
        <v>25</v>
      </c>
      <c r="C51" s="10">
        <v>2</v>
      </c>
      <c r="D51" s="72" t="s">
        <v>205</v>
      </c>
      <c r="E51" s="72" t="s">
        <v>20</v>
      </c>
      <c r="F51" s="73">
        <v>17</v>
      </c>
      <c r="G51" s="74" t="s">
        <v>194</v>
      </c>
      <c r="H51" s="75">
        <v>4.7</v>
      </c>
      <c r="I51" s="76">
        <v>134</v>
      </c>
      <c r="J51" s="76">
        <v>117</v>
      </c>
      <c r="K51" s="83">
        <f t="shared" si="2"/>
        <v>4.7</v>
      </c>
      <c r="L51" s="9"/>
      <c r="M51" s="9" t="s">
        <v>44</v>
      </c>
      <c r="N51" s="16" t="s">
        <v>214</v>
      </c>
      <c r="O51" s="14">
        <v>44041</v>
      </c>
      <c r="P51" s="10" t="s">
        <v>97</v>
      </c>
      <c r="Q51" s="29"/>
      <c r="R51" s="29"/>
    </row>
    <row r="52" spans="1:18" ht="12.75" customHeight="1">
      <c r="A52" s="9">
        <f t="shared" si="1"/>
        <v>41</v>
      </c>
      <c r="B52" s="10" t="s">
        <v>25</v>
      </c>
      <c r="C52" s="10">
        <v>2</v>
      </c>
      <c r="D52" s="72" t="s">
        <v>205</v>
      </c>
      <c r="E52" s="72" t="s">
        <v>20</v>
      </c>
      <c r="F52" s="73">
        <v>18</v>
      </c>
      <c r="G52" s="74" t="s">
        <v>203</v>
      </c>
      <c r="H52" s="75">
        <v>2.6</v>
      </c>
      <c r="I52" s="76">
        <v>88</v>
      </c>
      <c r="J52" s="76">
        <v>78</v>
      </c>
      <c r="K52" s="83">
        <f t="shared" si="2"/>
        <v>2.6</v>
      </c>
      <c r="L52" s="9"/>
      <c r="M52" s="9" t="s">
        <v>44</v>
      </c>
      <c r="N52" s="16" t="s">
        <v>214</v>
      </c>
      <c r="O52" s="14">
        <v>44041</v>
      </c>
      <c r="P52" s="10" t="s">
        <v>97</v>
      </c>
      <c r="Q52" s="29"/>
      <c r="R52" s="29"/>
    </row>
    <row r="53" spans="1:18" ht="12.75" customHeight="1">
      <c r="A53" s="9">
        <f t="shared" si="1"/>
        <v>42</v>
      </c>
      <c r="B53" s="10" t="s">
        <v>25</v>
      </c>
      <c r="C53" s="10">
        <v>2</v>
      </c>
      <c r="D53" s="72" t="s">
        <v>205</v>
      </c>
      <c r="E53" s="72" t="s">
        <v>20</v>
      </c>
      <c r="F53" s="73">
        <v>18</v>
      </c>
      <c r="G53" s="74" t="s">
        <v>199</v>
      </c>
      <c r="H53" s="75">
        <v>3.7</v>
      </c>
      <c r="I53" s="76">
        <v>98</v>
      </c>
      <c r="J53" s="76">
        <v>87</v>
      </c>
      <c r="K53" s="83">
        <f t="shared" si="2"/>
        <v>3.7</v>
      </c>
      <c r="L53" s="9"/>
      <c r="M53" s="9" t="s">
        <v>44</v>
      </c>
      <c r="N53" s="16" t="s">
        <v>214</v>
      </c>
      <c r="O53" s="14">
        <v>44041</v>
      </c>
      <c r="P53" s="10" t="s">
        <v>97</v>
      </c>
      <c r="Q53" s="29"/>
      <c r="R53" s="29"/>
    </row>
    <row r="54" spans="1:18" ht="12.75" customHeight="1">
      <c r="A54" s="9">
        <f t="shared" si="1"/>
        <v>43</v>
      </c>
      <c r="B54" s="10" t="s">
        <v>28</v>
      </c>
      <c r="C54" s="72">
        <v>4</v>
      </c>
      <c r="D54" s="10" t="s">
        <v>204</v>
      </c>
      <c r="E54" s="72" t="s">
        <v>20</v>
      </c>
      <c r="F54" s="73">
        <v>54</v>
      </c>
      <c r="G54" s="74" t="s">
        <v>198</v>
      </c>
      <c r="H54" s="75">
        <v>0.3</v>
      </c>
      <c r="I54" s="76">
        <v>3</v>
      </c>
      <c r="J54" s="76">
        <v>3</v>
      </c>
      <c r="K54" s="83">
        <f t="shared" si="2"/>
        <v>0.3</v>
      </c>
      <c r="L54" s="9"/>
      <c r="M54" s="9" t="s">
        <v>44</v>
      </c>
      <c r="N54" s="16" t="s">
        <v>215</v>
      </c>
      <c r="O54" s="14">
        <v>44041</v>
      </c>
      <c r="P54" s="10" t="s">
        <v>42</v>
      </c>
      <c r="Q54" s="29"/>
      <c r="R54" s="29"/>
    </row>
    <row r="55" spans="1:18" ht="12.75" customHeight="1">
      <c r="A55" s="9">
        <f t="shared" si="1"/>
        <v>44</v>
      </c>
      <c r="B55" s="10" t="s">
        <v>28</v>
      </c>
      <c r="C55" s="72">
        <v>4</v>
      </c>
      <c r="D55" s="10" t="s">
        <v>204</v>
      </c>
      <c r="E55" s="72" t="s">
        <v>20</v>
      </c>
      <c r="F55" s="73">
        <v>54</v>
      </c>
      <c r="G55" s="74" t="s">
        <v>174</v>
      </c>
      <c r="H55" s="75">
        <v>3.2</v>
      </c>
      <c r="I55" s="76">
        <v>54</v>
      </c>
      <c r="J55" s="76">
        <v>32</v>
      </c>
      <c r="K55" s="83">
        <f t="shared" si="2"/>
        <v>3.2</v>
      </c>
      <c r="L55" s="9"/>
      <c r="M55" s="9" t="s">
        <v>44</v>
      </c>
      <c r="N55" s="16" t="s">
        <v>215</v>
      </c>
      <c r="O55" s="14">
        <v>44041</v>
      </c>
      <c r="P55" s="10" t="s">
        <v>42</v>
      </c>
      <c r="Q55" s="29"/>
      <c r="R55" s="29"/>
    </row>
    <row r="56" spans="1:18" ht="12.75" customHeight="1">
      <c r="A56" s="9">
        <f t="shared" si="1"/>
        <v>45</v>
      </c>
      <c r="B56" s="10" t="s">
        <v>28</v>
      </c>
      <c r="C56" s="72">
        <v>4</v>
      </c>
      <c r="D56" s="72" t="s">
        <v>205</v>
      </c>
      <c r="E56" s="72" t="s">
        <v>20</v>
      </c>
      <c r="F56" s="73">
        <v>3</v>
      </c>
      <c r="G56" s="74" t="s">
        <v>201</v>
      </c>
      <c r="H56" s="75">
        <v>8.6</v>
      </c>
      <c r="I56" s="76">
        <v>296</v>
      </c>
      <c r="J56" s="76">
        <v>265</v>
      </c>
      <c r="K56" s="83">
        <f t="shared" si="2"/>
        <v>8.6</v>
      </c>
      <c r="L56" s="9"/>
      <c r="M56" s="9" t="s">
        <v>44</v>
      </c>
      <c r="N56" s="16" t="s">
        <v>216</v>
      </c>
      <c r="O56" s="14">
        <v>44041</v>
      </c>
      <c r="P56" s="10" t="s">
        <v>97</v>
      </c>
      <c r="Q56" s="29"/>
      <c r="R56" s="29"/>
    </row>
    <row r="57" spans="1:18" ht="12.75" customHeight="1">
      <c r="A57" s="9">
        <f t="shared" si="1"/>
        <v>46</v>
      </c>
      <c r="B57" s="10" t="s">
        <v>26</v>
      </c>
      <c r="C57" s="72">
        <v>4</v>
      </c>
      <c r="D57" s="72" t="s">
        <v>205</v>
      </c>
      <c r="E57" s="72" t="s">
        <v>20</v>
      </c>
      <c r="F57" s="73">
        <v>61</v>
      </c>
      <c r="G57" s="74" t="s">
        <v>203</v>
      </c>
      <c r="H57" s="75">
        <v>1.5</v>
      </c>
      <c r="I57" s="76">
        <v>85</v>
      </c>
      <c r="J57" s="76">
        <v>75</v>
      </c>
      <c r="K57" s="83">
        <f t="shared" si="2"/>
        <v>1.5</v>
      </c>
      <c r="L57" s="9"/>
      <c r="M57" s="9" t="s">
        <v>44</v>
      </c>
      <c r="N57" s="16" t="s">
        <v>217</v>
      </c>
      <c r="O57" s="14">
        <v>44041</v>
      </c>
      <c r="P57" s="10" t="s">
        <v>42</v>
      </c>
      <c r="Q57" s="29"/>
      <c r="R57" s="29"/>
    </row>
    <row r="58" spans="1:18" ht="12.75" customHeight="1">
      <c r="A58" s="9"/>
      <c r="B58" s="72"/>
      <c r="C58" s="72"/>
      <c r="D58" s="72"/>
      <c r="E58" s="72"/>
      <c r="F58" s="73"/>
      <c r="G58" s="74"/>
      <c r="H58" s="75"/>
      <c r="I58" s="76"/>
      <c r="J58" s="76"/>
      <c r="K58" s="83"/>
      <c r="L58" s="15"/>
      <c r="M58" s="9"/>
      <c r="N58" s="16"/>
      <c r="O58" s="14"/>
      <c r="P58" s="10"/>
      <c r="Q58" s="29"/>
      <c r="R58" s="29"/>
    </row>
    <row r="59" spans="1:18" ht="12.75" customHeight="1">
      <c r="A59" s="9"/>
      <c r="B59" s="72" t="s">
        <v>88</v>
      </c>
      <c r="C59" s="72"/>
      <c r="D59" s="72"/>
      <c r="E59" s="72"/>
      <c r="F59" s="73"/>
      <c r="G59" s="74"/>
      <c r="H59" s="75">
        <f>SUM(H12:H58)</f>
        <v>191.99999999999994</v>
      </c>
      <c r="I59" s="76">
        <f>SUM(I12:I58)</f>
        <v>4291</v>
      </c>
      <c r="J59" s="76">
        <f>SUM(J12:J58)</f>
        <v>3815</v>
      </c>
      <c r="K59" s="75">
        <f>SUM(K12:K58)</f>
        <v>33.1</v>
      </c>
      <c r="L59" s="38"/>
      <c r="M59" s="56"/>
      <c r="N59" s="62"/>
      <c r="O59" s="63"/>
      <c r="P59" s="10"/>
      <c r="Q59" s="64"/>
      <c r="R59" s="64"/>
    </row>
    <row r="60" spans="1:18" ht="12.75" customHeight="1">
      <c r="A60" s="26"/>
      <c r="B60" s="46"/>
      <c r="C60" s="46"/>
      <c r="D60" s="46"/>
      <c r="E60" s="46"/>
      <c r="F60" s="51"/>
      <c r="G60" s="5"/>
      <c r="H60" s="6"/>
      <c r="I60" s="52"/>
      <c r="J60" s="52"/>
      <c r="K60" s="6"/>
      <c r="L60" s="26"/>
      <c r="M60" s="26"/>
      <c r="N60" s="47"/>
      <c r="O60" s="48"/>
      <c r="P60" s="46"/>
      <c r="Q60" s="55"/>
      <c r="R60" s="55"/>
    </row>
    <row r="61" spans="1:18" ht="12.75">
      <c r="A61" s="9"/>
      <c r="B61" s="9"/>
      <c r="C61" s="10"/>
      <c r="D61" s="9"/>
      <c r="E61" s="9"/>
      <c r="F61" s="9"/>
      <c r="G61" s="16"/>
      <c r="H61" s="9"/>
      <c r="I61" s="9"/>
      <c r="J61" s="9"/>
      <c r="K61" s="9"/>
      <c r="L61" s="18"/>
      <c r="M61" s="18"/>
      <c r="N61" s="4"/>
      <c r="O61" s="14"/>
      <c r="P61" s="9"/>
      <c r="Q61" s="9"/>
      <c r="R61" s="9"/>
    </row>
    <row r="62" spans="1:18" ht="12.75">
      <c r="A62" s="21"/>
      <c r="B62" s="21"/>
      <c r="C62" s="21"/>
      <c r="D62" s="21"/>
      <c r="E62" s="21"/>
      <c r="F62" s="21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>
      <c r="A63" s="2"/>
      <c r="B63" s="2"/>
      <c r="C63" s="2"/>
      <c r="D63" s="122" t="s">
        <v>221</v>
      </c>
      <c r="E63" s="122"/>
      <c r="F63" s="122"/>
      <c r="G63" s="122"/>
      <c r="H63" s="122"/>
      <c r="I63" s="122"/>
      <c r="J63" s="122"/>
      <c r="K63" s="122"/>
      <c r="L63" s="122"/>
      <c r="M63" s="2"/>
      <c r="N63" s="2"/>
      <c r="O63" s="2"/>
      <c r="P63" s="2"/>
      <c r="Q63" s="2"/>
      <c r="R63" s="2"/>
    </row>
    <row r="64" ht="12.75">
      <c r="G64" s="1"/>
    </row>
  </sheetData>
  <sheetProtection/>
  <mergeCells count="19">
    <mergeCell ref="R8:R9"/>
    <mergeCell ref="B11:R11"/>
    <mergeCell ref="D63:L63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2:G57 N12:N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9.25" customHeight="1">
      <c r="A2" s="122" t="s">
        <v>231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23" t="s">
        <v>2</v>
      </c>
      <c r="B8" s="120" t="s">
        <v>3</v>
      </c>
      <c r="C8" s="120" t="s">
        <v>4</v>
      </c>
      <c r="D8" s="120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5" t="s">
        <v>10</v>
      </c>
      <c r="J8" s="126"/>
      <c r="K8" s="123" t="s">
        <v>13</v>
      </c>
      <c r="L8" s="123"/>
      <c r="M8" s="125" t="s">
        <v>40</v>
      </c>
      <c r="N8" s="126"/>
      <c r="O8" s="128" t="s">
        <v>16</v>
      </c>
      <c r="P8" s="123" t="s">
        <v>17</v>
      </c>
      <c r="Q8" s="118" t="s">
        <v>18</v>
      </c>
      <c r="R8" s="123" t="s">
        <v>19</v>
      </c>
    </row>
    <row r="9" spans="1:18" ht="39.75" customHeight="1" thickBot="1">
      <c r="A9" s="124"/>
      <c r="B9" s="121"/>
      <c r="C9" s="121"/>
      <c r="D9" s="121"/>
      <c r="E9" s="121"/>
      <c r="F9" s="121"/>
      <c r="G9" s="121"/>
      <c r="H9" s="121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9"/>
      <c r="P9" s="124"/>
      <c r="Q9" s="119"/>
      <c r="R9" s="124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7" t="s">
        <v>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2.75" customHeight="1">
      <c r="A12" s="7">
        <v>1</v>
      </c>
      <c r="B12" s="78" t="s">
        <v>23</v>
      </c>
      <c r="C12" s="78">
        <v>4</v>
      </c>
      <c r="D12" s="78" t="s">
        <v>34</v>
      </c>
      <c r="E12" s="78" t="s">
        <v>20</v>
      </c>
      <c r="F12" s="84">
        <v>53</v>
      </c>
      <c r="G12" s="85" t="s">
        <v>64</v>
      </c>
      <c r="H12" s="82">
        <v>1.5</v>
      </c>
      <c r="I12" s="86">
        <v>492</v>
      </c>
      <c r="J12" s="86">
        <v>450</v>
      </c>
      <c r="K12" s="82">
        <f aca="true" t="shared" si="0" ref="K12:K18">H12</f>
        <v>1.5</v>
      </c>
      <c r="L12" s="30"/>
      <c r="M12" s="7" t="s">
        <v>44</v>
      </c>
      <c r="N12" s="19" t="s">
        <v>226</v>
      </c>
      <c r="O12" s="13">
        <v>44088</v>
      </c>
      <c r="P12" s="78" t="s">
        <v>95</v>
      </c>
      <c r="Q12" s="28"/>
      <c r="R12" s="28"/>
    </row>
    <row r="13" spans="1:18" ht="12.75" customHeight="1">
      <c r="A13" s="9">
        <f>A12+1</f>
        <v>2</v>
      </c>
      <c r="B13" s="10" t="s">
        <v>23</v>
      </c>
      <c r="C13" s="10">
        <v>4</v>
      </c>
      <c r="D13" s="10" t="s">
        <v>34</v>
      </c>
      <c r="E13" s="10" t="s">
        <v>20</v>
      </c>
      <c r="F13" s="87">
        <v>87</v>
      </c>
      <c r="G13" s="88" t="s">
        <v>45</v>
      </c>
      <c r="H13" s="83">
        <v>1.8</v>
      </c>
      <c r="I13" s="89">
        <v>817</v>
      </c>
      <c r="J13" s="89">
        <v>756</v>
      </c>
      <c r="K13" s="83">
        <f t="shared" si="0"/>
        <v>1.8</v>
      </c>
      <c r="L13" s="17"/>
      <c r="M13" s="9" t="s">
        <v>44</v>
      </c>
      <c r="N13" s="16" t="s">
        <v>226</v>
      </c>
      <c r="O13" s="14">
        <v>44088</v>
      </c>
      <c r="P13" s="10" t="s">
        <v>95</v>
      </c>
      <c r="Q13" s="29"/>
      <c r="R13" s="29"/>
    </row>
    <row r="14" spans="1:18" ht="12.75" customHeight="1">
      <c r="A14" s="9">
        <f aca="true" t="shared" si="1" ref="A14:A22">A13+1</f>
        <v>3</v>
      </c>
      <c r="B14" s="10" t="s">
        <v>25</v>
      </c>
      <c r="C14" s="10">
        <v>4</v>
      </c>
      <c r="D14" s="10" t="s">
        <v>34</v>
      </c>
      <c r="E14" s="10" t="s">
        <v>20</v>
      </c>
      <c r="F14" s="87">
        <v>113</v>
      </c>
      <c r="G14" s="88" t="s">
        <v>68</v>
      </c>
      <c r="H14" s="83">
        <v>3</v>
      </c>
      <c r="I14" s="89">
        <v>1222</v>
      </c>
      <c r="J14" s="89">
        <v>1107</v>
      </c>
      <c r="K14" s="83">
        <f t="shared" si="0"/>
        <v>3</v>
      </c>
      <c r="L14" s="17"/>
      <c r="M14" s="9" t="s">
        <v>44</v>
      </c>
      <c r="N14" s="16" t="s">
        <v>227</v>
      </c>
      <c r="O14" s="14">
        <v>44088</v>
      </c>
      <c r="P14" s="10" t="s">
        <v>97</v>
      </c>
      <c r="Q14" s="29"/>
      <c r="R14" s="29"/>
    </row>
    <row r="15" spans="1:18" ht="12.75" customHeight="1">
      <c r="A15" s="9">
        <f t="shared" si="1"/>
        <v>4</v>
      </c>
      <c r="B15" s="10" t="s">
        <v>26</v>
      </c>
      <c r="C15" s="10">
        <v>4</v>
      </c>
      <c r="D15" s="10" t="s">
        <v>33</v>
      </c>
      <c r="E15" s="10" t="s">
        <v>20</v>
      </c>
      <c r="F15" s="87">
        <v>12</v>
      </c>
      <c r="G15" s="88" t="s">
        <v>134</v>
      </c>
      <c r="H15" s="83">
        <v>2.5</v>
      </c>
      <c r="I15" s="89">
        <v>1033</v>
      </c>
      <c r="J15" s="89">
        <v>939</v>
      </c>
      <c r="K15" s="83">
        <f t="shared" si="0"/>
        <v>2.5</v>
      </c>
      <c r="L15" s="17"/>
      <c r="M15" s="9" t="s">
        <v>44</v>
      </c>
      <c r="N15" s="16" t="s">
        <v>228</v>
      </c>
      <c r="O15" s="14">
        <v>44088</v>
      </c>
      <c r="P15" s="10" t="s">
        <v>97</v>
      </c>
      <c r="Q15" s="29"/>
      <c r="R15" s="29"/>
    </row>
    <row r="16" spans="1:18" ht="12.75" customHeight="1">
      <c r="A16" s="9">
        <f t="shared" si="1"/>
        <v>5</v>
      </c>
      <c r="B16" s="10" t="s">
        <v>27</v>
      </c>
      <c r="C16" s="10">
        <v>4</v>
      </c>
      <c r="D16" s="10" t="s">
        <v>33</v>
      </c>
      <c r="E16" s="10" t="s">
        <v>20</v>
      </c>
      <c r="F16" s="87">
        <v>17</v>
      </c>
      <c r="G16" s="88" t="s">
        <v>49</v>
      </c>
      <c r="H16" s="83">
        <v>1.7</v>
      </c>
      <c r="I16" s="89">
        <v>718</v>
      </c>
      <c r="J16" s="89">
        <v>642</v>
      </c>
      <c r="K16" s="83">
        <f t="shared" si="0"/>
        <v>1.7</v>
      </c>
      <c r="L16" s="17"/>
      <c r="M16" s="9" t="s">
        <v>44</v>
      </c>
      <c r="N16" s="16" t="s">
        <v>229</v>
      </c>
      <c r="O16" s="14">
        <v>44088</v>
      </c>
      <c r="P16" s="10" t="s">
        <v>94</v>
      </c>
      <c r="Q16" s="29"/>
      <c r="R16" s="29"/>
    </row>
    <row r="17" spans="1:18" ht="12.75" customHeight="1">
      <c r="A17" s="9">
        <f t="shared" si="1"/>
        <v>6</v>
      </c>
      <c r="B17" s="10" t="s">
        <v>27</v>
      </c>
      <c r="C17" s="10">
        <v>4</v>
      </c>
      <c r="D17" s="10" t="s">
        <v>33</v>
      </c>
      <c r="E17" s="10" t="s">
        <v>20</v>
      </c>
      <c r="F17" s="87">
        <v>25</v>
      </c>
      <c r="G17" s="88" t="s">
        <v>128</v>
      </c>
      <c r="H17" s="83">
        <v>2.1</v>
      </c>
      <c r="I17" s="89">
        <v>868</v>
      </c>
      <c r="J17" s="89">
        <v>774</v>
      </c>
      <c r="K17" s="83">
        <f t="shared" si="0"/>
        <v>2.1</v>
      </c>
      <c r="L17" s="17"/>
      <c r="M17" s="9" t="s">
        <v>44</v>
      </c>
      <c r="N17" s="16" t="s">
        <v>229</v>
      </c>
      <c r="O17" s="14">
        <v>44088</v>
      </c>
      <c r="P17" s="10" t="s">
        <v>94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10">
        <v>4</v>
      </c>
      <c r="D18" s="10" t="s">
        <v>33</v>
      </c>
      <c r="E18" s="10" t="s">
        <v>20</v>
      </c>
      <c r="F18" s="87">
        <v>87</v>
      </c>
      <c r="G18" s="88" t="s">
        <v>224</v>
      </c>
      <c r="H18" s="83">
        <v>2.6</v>
      </c>
      <c r="I18" s="89">
        <v>946</v>
      </c>
      <c r="J18" s="89">
        <v>850</v>
      </c>
      <c r="K18" s="83">
        <f t="shared" si="0"/>
        <v>2.6</v>
      </c>
      <c r="L18" s="17"/>
      <c r="M18" s="9" t="s">
        <v>44</v>
      </c>
      <c r="N18" s="16" t="s">
        <v>229</v>
      </c>
      <c r="O18" s="14">
        <v>44088</v>
      </c>
      <c r="P18" s="10" t="s">
        <v>94</v>
      </c>
      <c r="Q18" s="29"/>
      <c r="R18" s="29"/>
    </row>
    <row r="19" spans="1:18" ht="12.75" customHeight="1">
      <c r="A19" s="38"/>
      <c r="B19" s="72"/>
      <c r="C19" s="72"/>
      <c r="D19" s="72"/>
      <c r="E19" s="72"/>
      <c r="F19" s="73"/>
      <c r="G19" s="74"/>
      <c r="H19" s="75"/>
      <c r="I19" s="76"/>
      <c r="J19" s="76"/>
      <c r="K19" s="75"/>
      <c r="L19" s="70"/>
      <c r="M19" s="38"/>
      <c r="N19" s="37"/>
      <c r="O19" s="40"/>
      <c r="P19" s="72"/>
      <c r="Q19" s="31"/>
      <c r="R19" s="31"/>
    </row>
    <row r="20" spans="1:18" ht="15" customHeight="1">
      <c r="A20" s="94"/>
      <c r="B20" s="109" t="s">
        <v>225</v>
      </c>
      <c r="C20" s="95"/>
      <c r="D20" s="95"/>
      <c r="E20" s="95"/>
      <c r="F20" s="96"/>
      <c r="G20" s="97"/>
      <c r="H20" s="98">
        <f>SUM(H12:H19)</f>
        <v>15.2</v>
      </c>
      <c r="I20" s="99">
        <f>SUM(I12:I19)</f>
        <v>6096</v>
      </c>
      <c r="J20" s="99">
        <f>SUM(J12:J19)</f>
        <v>5518</v>
      </c>
      <c r="K20" s="98">
        <f>SUM(K12:K19)</f>
        <v>15.2</v>
      </c>
      <c r="L20" s="100"/>
      <c r="M20" s="49"/>
      <c r="N20" s="101"/>
      <c r="O20" s="102"/>
      <c r="P20" s="103"/>
      <c r="Q20" s="81"/>
      <c r="R20" s="81"/>
    </row>
    <row r="21" spans="1:18" ht="15" customHeight="1">
      <c r="A21" s="49"/>
      <c r="B21" s="117" t="s">
        <v>222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49"/>
      <c r="N21" s="101"/>
      <c r="O21" s="102"/>
      <c r="P21" s="103"/>
      <c r="Q21" s="81"/>
      <c r="R21" s="81"/>
    </row>
    <row r="22" spans="1:18" ht="12.75" customHeight="1">
      <c r="A22" s="90">
        <f t="shared" si="1"/>
        <v>1</v>
      </c>
      <c r="B22" s="104" t="s">
        <v>50</v>
      </c>
      <c r="C22" s="20">
        <v>3</v>
      </c>
      <c r="D22" s="20" t="s">
        <v>205</v>
      </c>
      <c r="E22" s="20" t="s">
        <v>20</v>
      </c>
      <c r="F22" s="105">
        <v>71</v>
      </c>
      <c r="G22" s="106" t="s">
        <v>30</v>
      </c>
      <c r="H22" s="107">
        <v>5.8</v>
      </c>
      <c r="I22" s="108">
        <v>195</v>
      </c>
      <c r="J22" s="108">
        <v>172</v>
      </c>
      <c r="K22" s="107">
        <f>H22</f>
        <v>5.8</v>
      </c>
      <c r="L22" s="90"/>
      <c r="M22" s="9" t="s">
        <v>44</v>
      </c>
      <c r="N22" s="91" t="s">
        <v>230</v>
      </c>
      <c r="O22" s="92">
        <v>44076</v>
      </c>
      <c r="P22" s="77" t="s">
        <v>90</v>
      </c>
      <c r="Q22" s="93"/>
      <c r="R22" s="93"/>
    </row>
    <row r="23" spans="1:18" ht="12.75" customHeight="1">
      <c r="A23" s="38"/>
      <c r="B23" s="10"/>
      <c r="C23" s="10"/>
      <c r="D23" s="10"/>
      <c r="E23" s="10"/>
      <c r="F23" s="73"/>
      <c r="G23" s="74"/>
      <c r="H23" s="75"/>
      <c r="I23" s="76"/>
      <c r="J23" s="76"/>
      <c r="K23" s="75"/>
      <c r="L23" s="38"/>
      <c r="M23" s="9"/>
      <c r="N23" s="16"/>
      <c r="O23" s="14"/>
      <c r="P23" s="10"/>
      <c r="Q23" s="29"/>
      <c r="R23" s="29"/>
    </row>
    <row r="24" spans="1:18" ht="12.75">
      <c r="A24" s="9"/>
      <c r="B24" s="9"/>
      <c r="C24" s="10"/>
      <c r="D24" s="9"/>
      <c r="E24" s="9"/>
      <c r="F24" s="9"/>
      <c r="G24" s="16"/>
      <c r="H24" s="9"/>
      <c r="I24" s="9"/>
      <c r="J24" s="9"/>
      <c r="K24" s="9"/>
      <c r="L24" s="18"/>
      <c r="M24" s="18"/>
      <c r="N24" s="4"/>
      <c r="O24" s="14"/>
      <c r="P24" s="9"/>
      <c r="Q24" s="9"/>
      <c r="R24" s="9"/>
    </row>
    <row r="25" spans="1:18" ht="12.7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"/>
      <c r="B26" s="2"/>
      <c r="C26" s="2"/>
      <c r="D26" s="122" t="s">
        <v>221</v>
      </c>
      <c r="E26" s="122"/>
      <c r="F26" s="122"/>
      <c r="G26" s="122"/>
      <c r="H26" s="122"/>
      <c r="I26" s="122"/>
      <c r="J26" s="122"/>
      <c r="K26" s="122"/>
      <c r="L26" s="122"/>
      <c r="M26" s="2"/>
      <c r="N26" s="2"/>
      <c r="O26" s="2"/>
      <c r="P26" s="2"/>
      <c r="Q26" s="2"/>
      <c r="R26" s="2"/>
    </row>
    <row r="27" ht="12.75">
      <c r="G27" s="1"/>
    </row>
  </sheetData>
  <sheetProtection/>
  <mergeCells count="20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26:L26"/>
    <mergeCell ref="B21:L21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2:G18 N12:N18 N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2020-10-30T07:05:07Z</cp:lastPrinted>
  <dcterms:created xsi:type="dcterms:W3CDTF">2016-08-29T11:26:32Z</dcterms:created>
  <dcterms:modified xsi:type="dcterms:W3CDTF">2020-12-03T10:58:29Z</dcterms:modified>
  <cp:category/>
  <cp:version/>
  <cp:contentType/>
  <cp:contentStatus/>
</cp:coreProperties>
</file>